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ЭтаКнига"/>
  <xr:revisionPtr revIDLastSave="0" documentId="13_ncr:1_{0692EA67-71AA-4AB0-9AB3-96B34EF0104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2.1 " sheetId="12" r:id="rId1"/>
    <sheet name="3.2.2" sheetId="13" r:id="rId2"/>
  </sheets>
  <definedNames>
    <definedName name="_xlnm._FilterDatabase" localSheetId="0" hidden="1">'3.2.1 '!$A$6:$AC$49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6" i="12" l="1"/>
  <c r="V46" i="12" s="1"/>
  <c r="T30" i="12"/>
  <c r="V30" i="12" s="1"/>
  <c r="T7" i="12"/>
  <c r="V7" i="12" s="1"/>
  <c r="T40" i="12" l="1"/>
  <c r="V40" i="12" s="1"/>
  <c r="T45" i="12"/>
  <c r="V45" i="12" s="1"/>
  <c r="T44" i="12"/>
  <c r="V44" i="12" s="1"/>
  <c r="T43" i="12"/>
  <c r="V43" i="12" s="1"/>
  <c r="T42" i="12"/>
  <c r="V42" i="12" s="1"/>
  <c r="T41" i="12"/>
  <c r="V41" i="12" s="1"/>
  <c r="T39" i="12"/>
  <c r="V39" i="12" s="1"/>
  <c r="T38" i="12"/>
  <c r="V38" i="12" s="1"/>
  <c r="T37" i="12"/>
  <c r="V37" i="12" s="1"/>
  <c r="T36" i="12"/>
  <c r="V36" i="12" s="1"/>
  <c r="T35" i="12"/>
  <c r="V35" i="12" s="1"/>
  <c r="T34" i="12"/>
  <c r="V34" i="12" s="1"/>
  <c r="T33" i="12"/>
  <c r="V33" i="12" s="1"/>
  <c r="T32" i="12"/>
  <c r="V32" i="12" s="1"/>
  <c r="T31" i="12"/>
  <c r="V31" i="12" s="1"/>
  <c r="T29" i="12"/>
  <c r="V29" i="12" s="1"/>
  <c r="T28" i="12"/>
  <c r="V28" i="12" s="1"/>
  <c r="T27" i="12"/>
  <c r="V27" i="12" s="1"/>
  <c r="T26" i="12"/>
  <c r="V26" i="12" s="1"/>
  <c r="T25" i="12"/>
  <c r="V25" i="12" s="1"/>
  <c r="T24" i="12"/>
  <c r="V24" i="12" s="1"/>
  <c r="T23" i="12"/>
  <c r="V23" i="12" s="1"/>
  <c r="T22" i="12"/>
  <c r="V22" i="12" s="1"/>
  <c r="T21" i="12"/>
  <c r="V21" i="12" s="1"/>
  <c r="T20" i="12"/>
  <c r="V20" i="12" s="1"/>
  <c r="T19" i="12"/>
  <c r="V19" i="12" s="1"/>
  <c r="T18" i="12"/>
  <c r="V18" i="12" s="1"/>
  <c r="T17" i="12"/>
  <c r="V17" i="12" s="1"/>
  <c r="T16" i="12"/>
  <c r="V16" i="12" s="1"/>
  <c r="T15" i="12"/>
  <c r="V15" i="12" s="1"/>
  <c r="T14" i="12"/>
  <c r="V14" i="12" s="1"/>
  <c r="T13" i="12"/>
  <c r="V13" i="12" s="1"/>
  <c r="T12" i="12"/>
  <c r="V12" i="12" s="1"/>
  <c r="T11" i="12"/>
  <c r="V11" i="12" s="1"/>
  <c r="T10" i="12"/>
  <c r="V10" i="12" s="1"/>
  <c r="T9" i="12"/>
  <c r="V9" i="12" s="1"/>
  <c r="T8" i="12"/>
  <c r="V8" i="12" s="1"/>
</calcChain>
</file>

<file path=xl/sharedStrings.xml><?xml version="1.0" encoding="utf-8"?>
<sst xmlns="http://schemas.openxmlformats.org/spreadsheetml/2006/main" count="452" uniqueCount="232">
  <si>
    <t>№п/п</t>
  </si>
  <si>
    <t>Завод-изготовитель</t>
  </si>
  <si>
    <t>Наличие паспорта (да/нет)</t>
  </si>
  <si>
    <t>Наименование изделия</t>
  </si>
  <si>
    <t>Да</t>
  </si>
  <si>
    <t xml:space="preserve">Климатическое исполнение </t>
  </si>
  <si>
    <t>УХЛ1</t>
  </si>
  <si>
    <t>Дата выпуска</t>
  </si>
  <si>
    <t>Наименование работ</t>
  </si>
  <si>
    <t>Текущее состояние</t>
  </si>
  <si>
    <t>№ инв.</t>
  </si>
  <si>
    <t>№ зав.</t>
  </si>
  <si>
    <t>Нет</t>
  </si>
  <si>
    <t>1.</t>
  </si>
  <si>
    <t>2.</t>
  </si>
  <si>
    <t>4.</t>
  </si>
  <si>
    <t>7.</t>
  </si>
  <si>
    <t>8.</t>
  </si>
  <si>
    <t>3.</t>
  </si>
  <si>
    <t>5.</t>
  </si>
  <si>
    <t>6.</t>
  </si>
  <si>
    <t>Должность</t>
  </si>
  <si>
    <t>(Фамилия И.О.)</t>
  </si>
  <si>
    <t>м.п.                 подпись</t>
  </si>
  <si>
    <t>Приложение 3.2</t>
  </si>
  <si>
    <t>Таблица 3.2.2</t>
  </si>
  <si>
    <t>№ п/п</t>
  </si>
  <si>
    <t>Наименование</t>
  </si>
  <si>
    <t>Ед. изм.</t>
  </si>
  <si>
    <t>I</t>
  </si>
  <si>
    <t>Указать полное наименование запасных частей, деталей, комплектующих</t>
  </si>
  <si>
    <t>руб/шт</t>
  </si>
  <si>
    <t>руб/м</t>
  </si>
  <si>
    <t>…</t>
  </si>
  <si>
    <t>II</t>
  </si>
  <si>
    <t>III</t>
  </si>
  <si>
    <t>Должность_______________________________(Фамилия И.О.)</t>
  </si>
  <si>
    <t xml:space="preserve">                                      м.п.                          подпись</t>
  </si>
  <si>
    <t>Таблица 3.2.1</t>
  </si>
  <si>
    <t>2010</t>
  </si>
  <si>
    <t>В ремонт: 
НГДУ-2 - Удмуртская Республика, Завьяловский район, деревня Хохряки, улица Трактовая, 10Г.
Из ремонта:
НГДУ-2 - п/б «Ижнефтемаш», Удмуртская Республика, г. Ижевск, ул. Орджоникидзе, 2а.</t>
  </si>
  <si>
    <t>В ремонт/из ремонта: 
НГДУ-1 - п/б «Вятка» - Удмуртская Республика, Каракулинский район, д. Кухтино.</t>
  </si>
  <si>
    <t>ЗАО "Электон"</t>
  </si>
  <si>
    <t>ООО НПО "Вертикаль"</t>
  </si>
  <si>
    <t>АО "НОВОМЕТ-ПЕРМЬ"</t>
  </si>
  <si>
    <t>ООО "ПК Борец"</t>
  </si>
  <si>
    <t>ЗАО "ЭЛЕКТОН"</t>
  </si>
  <si>
    <t>Триол АК06-630</t>
  </si>
  <si>
    <t>Триол АК06-400</t>
  </si>
  <si>
    <t>2016</t>
  </si>
  <si>
    <t>.</t>
  </si>
  <si>
    <t>22065</t>
  </si>
  <si>
    <t>32356</t>
  </si>
  <si>
    <t>15102902624</t>
  </si>
  <si>
    <t>31994</t>
  </si>
  <si>
    <t>0002312</t>
  </si>
  <si>
    <t>15102902623</t>
  </si>
  <si>
    <t>31806</t>
  </si>
  <si>
    <t>32719</t>
  </si>
  <si>
    <t>11252</t>
  </si>
  <si>
    <t>32362</t>
  </si>
  <si>
    <t>38929</t>
  </si>
  <si>
    <t>15102902627</t>
  </si>
  <si>
    <t>34615</t>
  </si>
  <si>
    <t>38937</t>
  </si>
  <si>
    <t>Ч091200714</t>
  </si>
  <si>
    <t>15102902628</t>
  </si>
  <si>
    <t>15102902625</t>
  </si>
  <si>
    <t>8405</t>
  </si>
  <si>
    <t>7786</t>
  </si>
  <si>
    <t>7098</t>
  </si>
  <si>
    <t>1923</t>
  </si>
  <si>
    <t>0002476</t>
  </si>
  <si>
    <t>11683</t>
  </si>
  <si>
    <t>9337</t>
  </si>
  <si>
    <t>Номинальное напряжение Uном; В</t>
  </si>
  <si>
    <t>143313491001600</t>
  </si>
  <si>
    <t>143313491000927</t>
  </si>
  <si>
    <t>143313491001502</t>
  </si>
  <si>
    <t>143313491000936</t>
  </si>
  <si>
    <t>143313491001261</t>
  </si>
  <si>
    <t>143313491001501</t>
  </si>
  <si>
    <t>143313491000929</t>
  </si>
  <si>
    <t>143313491000956</t>
  </si>
  <si>
    <t>143313491000795</t>
  </si>
  <si>
    <t>143313491000953</t>
  </si>
  <si>
    <t>143313491001156</t>
  </si>
  <si>
    <t>143313491001517</t>
  </si>
  <si>
    <t>143313491001265</t>
  </si>
  <si>
    <t>143313491001144</t>
  </si>
  <si>
    <t>143313491000837</t>
  </si>
  <si>
    <t>143313491001504</t>
  </si>
  <si>
    <t>143313491001503</t>
  </si>
  <si>
    <t>3300146131</t>
  </si>
  <si>
    <t>143313491000588</t>
  </si>
  <si>
    <t>3300146130</t>
  </si>
  <si>
    <t>3300146133</t>
  </si>
  <si>
    <t>143313491001260</t>
  </si>
  <si>
    <t>143313491000796</t>
  </si>
  <si>
    <t>3300146134</t>
  </si>
  <si>
    <t>Прогар силовых транзисторных модулей и их плат управления и защиты</t>
  </si>
  <si>
    <t>Прогар инвенторного блока СУ</t>
  </si>
  <si>
    <t>Отказы платы сняты с производства. Старение элементов базы блоков входящих в состав СУ и ЧРП.</t>
  </si>
  <si>
    <t>Перегрев разъема подключения конденсатора В25836В3297А305 3*99, 5uF 400V и кабелей, подключенных к нему (изоляция кабеля осыпается). Прогар варистора на кондденсаторе. Сниженная емкость конденсатора В25836В3297А305 3*99, 5uF 400V</t>
  </si>
  <si>
    <t>Дефекты Модулей силовых SEMIX 353 GB 126 HDs и блоков AD4-S3 (360) MD4 (365-06) по фазе В</t>
  </si>
  <si>
    <t>Прогар силовых модулей SEMiX 303 GB12E4s Semikron</t>
  </si>
  <si>
    <t>Прогар модулей силовых SEMiX 353 GB 126 HDs по фазе U, прогар блоков AD4-S3 (360), MD4 (365-01). Дефект контроллера УМКА-03 АТ.654226.265.</t>
  </si>
  <si>
    <t>Пробой Модуль силовой SEMiX 453 GB12Vs Semikron по фазе W</t>
  </si>
  <si>
    <t>Дефект экрана контроллера УМКА-03, не считывается хронология; пробит Модуль силовой SEMiX 453 GB12Vs Semikron по фазе U, низкая емкость конденсаторов заряд-накопителя.</t>
  </si>
  <si>
    <t>Дефект Модулей МТ/ДЗ-800-16-70-D-УХЛ2 (Протон-Электротекс)- тесь диэлектрического материала из корпуса модуля повлекшее за собой снижение теплоотвода и перегреву.</t>
  </si>
  <si>
    <t>Выход из строя двух Модулей тиристорных TТ500N14KOF (не работает управление), прогар элементов на Платах драйвера тиристорных модулей УВФК 112 04.01. Сильная вибрация Вентилятора SKF16D-230-01 (по середине).</t>
  </si>
  <si>
    <t>Пробой Модуля SEMiX 303GB12E4s по фазе V</t>
  </si>
  <si>
    <t>Прогар Дроселя Д-1-63-УХЛ1 из-за выпавшей крыльчатки Вентилятора 1,25 ЭВ-2.8-63270У4</t>
  </si>
  <si>
    <t xml:space="preserve">Пробой диода в Модуле силовом SEMix 353 GB 126 HDs по фазе B (второй снизу) </t>
  </si>
  <si>
    <t xml:space="preserve">Прогар силовых транзисторов </t>
  </si>
  <si>
    <t>Прогар транзисторных модулей, плат защит и управления по фазе U</t>
  </si>
  <si>
    <t>Прогар 2 силовых модулей по фазе "V". Прогар шин постоянного тока в месте сопряжения силовых модулей. Выход из строя платы драйвера по фазе "V".</t>
  </si>
  <si>
    <t>Сломаны петли на двери силового отсека СУ. Вмятины и коррозия на корпусе СУ. Выход из строя силового модуля.</t>
  </si>
  <si>
    <t>Выход из строя силового модуля по фазе "W".</t>
  </si>
  <si>
    <t>Пробой силовых модулей по фазе "V".</t>
  </si>
  <si>
    <t>Прогар силового автоматического выключателя. Прогар силовых модулей.</t>
  </si>
  <si>
    <t>Деффект транзисторных модулей по фазе "А".</t>
  </si>
  <si>
    <t>Выход из строя блока управления на материнской плате контроллера станции управления</t>
  </si>
  <si>
    <t>Прогар контактора и силовых шлейфов конденсатора выходного фильтра</t>
  </si>
  <si>
    <t>Прогар транзисторных модулей по фазам "U", "V". Течь диэлектрического геля из силовых модулей. Выход из строя плат управления транзисторными модулями. Прогар транзистора на плате RCVd.</t>
  </si>
  <si>
    <t>Прогар транзисторных модулей по фазе "U". Течь диэлектрического геля из силовых модулей. Выход из строя плат управления транзисторными модулями.</t>
  </si>
  <si>
    <t>Пробой тиристора в силовом модуле. Прогар управляющего транзистора на плате управления выпрямителем.</t>
  </si>
  <si>
    <t>Прогар компонентов на плате драйвера по фазе "U". Износ силовых модулей.</t>
  </si>
  <si>
    <t>Пробой двух силовых модулей выпрямителя по фазам "U", "V".</t>
  </si>
  <si>
    <t>Прогар катушек дросселя.</t>
  </si>
  <si>
    <t>Деформация крыши. Замятие дверей, креплений силовых шин и силового автоматического выключателя.</t>
  </si>
  <si>
    <t>Прогар силового транзисторного модуля и его плат управления по фазе "U".</t>
  </si>
  <si>
    <t>143313491000949</t>
  </si>
  <si>
    <t>143313491000838</t>
  </si>
  <si>
    <t>3300002975</t>
  </si>
  <si>
    <t>143313491001442.1</t>
  </si>
  <si>
    <t>143313491001350.1</t>
  </si>
  <si>
    <t>143313491001518</t>
  </si>
  <si>
    <t>3200001889</t>
  </si>
  <si>
    <t>3300146111</t>
  </si>
  <si>
    <t>3300146663</t>
  </si>
  <si>
    <t>143313491001095</t>
  </si>
  <si>
    <t>143313491001445.1</t>
  </si>
  <si>
    <t>143313491001575</t>
  </si>
  <si>
    <t>143313491001184</t>
  </si>
  <si>
    <t>143313491001595</t>
  </si>
  <si>
    <t>3300146662</t>
  </si>
  <si>
    <t>ИРЗ-543-18-630</t>
  </si>
  <si>
    <t>2019</t>
  </si>
  <si>
    <t>2009</t>
  </si>
  <si>
    <t>2017</t>
  </si>
  <si>
    <t>2013</t>
  </si>
  <si>
    <t>2014</t>
  </si>
  <si>
    <t>2015</t>
  </si>
  <si>
    <t>2005</t>
  </si>
  <si>
    <t>2008</t>
  </si>
  <si>
    <t>2011</t>
  </si>
  <si>
    <t>ООО "ИРЗ ТЭК"</t>
  </si>
  <si>
    <t>31991</t>
  </si>
  <si>
    <t>Ч091200715</t>
  </si>
  <si>
    <t>Ч091200716</t>
  </si>
  <si>
    <t>27117</t>
  </si>
  <si>
    <t>17433</t>
  </si>
  <si>
    <t>19308</t>
  </si>
  <si>
    <t>И190601036</t>
  </si>
  <si>
    <t>1939</t>
  </si>
  <si>
    <t>6851</t>
  </si>
  <si>
    <t>13702</t>
  </si>
  <si>
    <t>17679</t>
  </si>
  <si>
    <t>21974</t>
  </si>
  <si>
    <t>И1021</t>
  </si>
  <si>
    <t>22061</t>
  </si>
  <si>
    <t>1915</t>
  </si>
  <si>
    <t xml:space="preserve">Место передачи станций управления в ремонт и возврат из ремонта </t>
  </si>
  <si>
    <t xml:space="preserve">Прогар импульсного блока питания и блока упраления Преобразователен частоты FC- 302P160T5E00H2 </t>
  </si>
  <si>
    <t>Прогар силовых модулей выпрямительного узла в Преобразователе частоты FC-302P160T5E00H2, прогар платы управления силовыми мудулями.</t>
  </si>
  <si>
    <t xml:space="preserve">Прогар блока упраления Преобразователем частоты FC-302P160T5EE00H2 </t>
  </si>
  <si>
    <t>Подтеки термоизолирующей пасты из Силового модуля SKKT 273/16E (фазеВ), прогар штекера и низкая емкость Конденсатора В25836В3297А305 3*99 5uF 400V, прогар силовых шлейфов конденсатора синус-фильтра перегрев контактов (рассыпание наплавок серебра) Автоматического выключателя ВА88-37-3-СП-Р-О-О 400А без тепловой защиты.</t>
  </si>
  <si>
    <t>2007</t>
  </si>
  <si>
    <t>ИТОГО выполняемых работ / оказываемых услуг (без запасных частей, деталей, комплектующих)</t>
  </si>
  <si>
    <t>I ном, А</t>
  </si>
  <si>
    <t xml:space="preserve">Выгорел Фильтр синусный 410А 130В3186 "Danfoss", задев силовой шлейф конденсаторной батареи. </t>
  </si>
  <si>
    <t>Выгорел Фильтр синусный 410А 130В3186 "Danfoss" задев силовой шлейф конденсаторной батареи.</t>
  </si>
  <si>
    <t>Перегрев конденсаторов, вытекание электролита. Прогшар силовых элементов выпрямителя и ЧРП с повреждением токопроводящих шин и шлейфов.</t>
  </si>
  <si>
    <t>20=14+15+16+17+18+19</t>
  </si>
  <si>
    <t>22=20+21</t>
  </si>
  <si>
    <t xml:space="preserve">Доставка СУ с места складирования Заказчика в ремонтную организацию для проведения работ </t>
  </si>
  <si>
    <t>Доставка СУ из ремонтной организации после проведения работ к месту складирования Заказчика</t>
  </si>
  <si>
    <t>Цена без НДС</t>
  </si>
  <si>
    <t>ИТОГО максимальная цена ремонта, модернизации СУ без НДС; руб/шт***</t>
  </si>
  <si>
    <t>Ориентировочная максимальная стоимость затрат на запасные части, детали, комплектующие применяемые в ремонте, модернизации единицы СУ без НДС; руб/шт**</t>
  </si>
  <si>
    <t>Дефект конденсатора В25836В3297А305 3х99,5uF 400V, дефект дисплея контроллера Умка 03.</t>
  </si>
  <si>
    <t>ООО "НПО "Эталон"</t>
  </si>
  <si>
    <t>***Для формирования максимальной ориентировочной стоимости затрат 2026 года, приведенной в Приложения № 3.1, Форме № 3 Приложения № 2</t>
  </si>
  <si>
    <t>Входной контроль и дефектация СУ</t>
  </si>
  <si>
    <t>Ремонт, модернизация СУ*</t>
  </si>
  <si>
    <t>Цена без НДС; руб/шт (операция)</t>
  </si>
  <si>
    <t>ПРР СУ при поступлении в ремонт на территории Исполнителя</t>
  </si>
  <si>
    <t>ПРР СУ при отправке из ремонта на территории Исполнителя</t>
  </si>
  <si>
    <t>*Физические работы без учета расценок на запасные части, детали, комплектующие.
Стоимость лома черных и цветных металлов, принадлежащих Заказчику на праве собственности, образовавшегося в процессе ремонта, модернизации единицы СУ, реализуемая силами Исполнителя, учтена в расценках ремонтных работ.</t>
  </si>
  <si>
    <t>Примечание:</t>
  </si>
  <si>
    <t>**Для формирования максимальной расценки ремонта, модернизации СУ.
Максимальная стоимость затрат на запасные части, детали, комплектующие, применяемые в ремонте, модернизации единицы СУ, определена на основании максимальной дефектации имущества Заказчика и максимальной комплектации запасными частями, деталями, комплектующими.</t>
  </si>
  <si>
    <t>Прейскурант цен на запасные части, детали, комплектующие для ремонта, модернизации станций управления (СУ) АО "Белкамнефть" им. А.А. Волкова, применяемых в 2026 году</t>
  </si>
  <si>
    <t>Модернизация станции управления к УЭЦН до станций управления с возможностью регулирования частоты вращения трехфазных асинхронных (ПЭД) и вентильных (ВПЭД) поружных электродвигателей к УЭЦН, с продлением срока полезного использования, с оформлением нового паспорта и внесением записи в паспорт изделия о выполненной модернизации и нового срока полезного использования</t>
  </si>
  <si>
    <r>
      <t xml:space="preserve">Прейскурант цен на ремонт, модернизацию станций управления (СУ) к УЭЦН до станции управления (СУ) с возможностью регулирования частоты вращения трехфазных асинхронных (ПЭД) и вентильных (ВПЭД) погружных электродвигателей  к УЭЦН, силами </t>
    </r>
    <r>
      <rPr>
        <b/>
        <sz val="12"/>
        <color rgb="FFFF0000"/>
        <rFont val="Times New Roman"/>
        <family val="1"/>
        <charset val="204"/>
      </rPr>
      <t>ООО "НАЗВАНИЕ УЧАСТНИКА</t>
    </r>
    <r>
      <rPr>
        <b/>
        <sz val="12"/>
        <color theme="1"/>
        <rFont val="Times New Roman"/>
        <family val="1"/>
        <charset val="204"/>
      </rPr>
      <t>", применяемых в 2026 году</t>
    </r>
  </si>
  <si>
    <t>Электон-05АВ-1200 со встроенным выходным фильтром (Ф2)</t>
  </si>
  <si>
    <t>СУ-03-800 с выходным синусным фильтром</t>
  </si>
  <si>
    <t xml:space="preserve">Борец-06-630 </t>
  </si>
  <si>
    <t>Электон-05-630</t>
  </si>
  <si>
    <t xml:space="preserve">Электон-05-400 </t>
  </si>
  <si>
    <t>СУ ЧР-1000 ЭТАЛОН</t>
  </si>
  <si>
    <t>Электон-05-1000</t>
  </si>
  <si>
    <t xml:space="preserve">Триол АК06-630 </t>
  </si>
  <si>
    <t xml:space="preserve">Триол АК06-400 
</t>
  </si>
  <si>
    <t>Триол АК06-250</t>
  </si>
  <si>
    <t>Триол АК06-1К2</t>
  </si>
  <si>
    <t>Триол АК06-1К0</t>
  </si>
  <si>
    <t>Триол АК06-800</t>
  </si>
  <si>
    <t xml:space="preserve">Триол АК06-400 со встроенным блоком выходного синусного фильтра
</t>
  </si>
  <si>
    <t xml:space="preserve">Триол АК06-630 
</t>
  </si>
  <si>
    <t>Борец-06-630</t>
  </si>
  <si>
    <t>Электон-05-400 со встроенным выходным фильтром (Ф2)</t>
  </si>
  <si>
    <t>Электон-05-250</t>
  </si>
  <si>
    <t>Электон-05-1200</t>
  </si>
  <si>
    <t>ИРЗ-512-12-400</t>
  </si>
  <si>
    <t>Электон-05ВД-1000</t>
  </si>
  <si>
    <t>СУ ЧР-250 ЭТАЛОН</t>
  </si>
  <si>
    <t>Электон-05АВ-1200 со встроенным выходным фильтром (Ф2)  зав.№№…..., завод-изготовитель:</t>
  </si>
  <si>
    <t>Триол АК06-630 зав.№№…..., завод-изготовитель:</t>
  </si>
  <si>
    <t>СУ-03-800 с выходным синусным фильтром зав.№№…..., завод-изготовитель:</t>
  </si>
  <si>
    <t>Капитальный ремонт, с продлением срока полезного использования, с внесением записи в паспорт изделия о выполненном ремонте и новым сроком полезного использования</t>
  </si>
  <si>
    <t>Модернизация станции управления к УЭЦН до станций управления с возможностью регулирования частоты вращения трехфазных асинхронных (ПЭД) и вентильных (ВПЭД) поружных электродвигателей к УЭЦН, с продлением срока полезного использования, с внесением записи в паспорт изделия о выполненной модернизации и нового срока полезного использования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</si>
</sst>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\-General;\ 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left" vertical="center" wrapText="1"/>
    </xf>
    <xf numFmtId="4" fontId="1" fillId="3" borderId="26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left" vertical="center" wrapText="1"/>
    </xf>
    <xf numFmtId="4" fontId="1" fillId="3" borderId="27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left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3" fillId="0" borderId="21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3" borderId="3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Alignment="1">
      <alignment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14" fillId="0" borderId="38" xfId="0" applyNumberFormat="1" applyFont="1" applyFill="1" applyBorder="1" applyAlignment="1">
      <alignment horizontal="center" vertical="center" wrapText="1"/>
    </xf>
    <xf numFmtId="4" fontId="14" fillId="0" borderId="26" xfId="0" applyNumberFormat="1" applyFont="1" applyFill="1" applyBorder="1" applyAlignment="1">
      <alignment horizontal="center" vertical="center" wrapText="1"/>
    </xf>
    <xf numFmtId="4" fontId="14" fillId="0" borderId="27" xfId="0" applyNumberFormat="1" applyFont="1" applyFill="1" applyBorder="1" applyAlignment="1">
      <alignment horizontal="center" vertical="center" wrapText="1"/>
    </xf>
    <xf numFmtId="4" fontId="12" fillId="3" borderId="12" xfId="0" applyNumberFormat="1" applyFont="1" applyFill="1" applyBorder="1" applyAlignment="1">
      <alignment horizontal="center" vertical="center" wrapText="1"/>
    </xf>
    <xf numFmtId="4" fontId="12" fillId="3" borderId="17" xfId="0" applyNumberFormat="1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2" fillId="3" borderId="29" xfId="0" applyNumberFormat="1" applyFont="1" applyFill="1" applyBorder="1" applyAlignment="1">
      <alignment horizontal="center" vertical="center" wrapText="1"/>
    </xf>
    <xf numFmtId="4" fontId="13" fillId="0" borderId="32" xfId="0" applyNumberFormat="1" applyFont="1" applyFill="1" applyBorder="1" applyAlignment="1">
      <alignment horizontal="center" vertical="center" wrapText="1"/>
    </xf>
    <xf numFmtId="4" fontId="12" fillId="3" borderId="7" xfId="0" applyNumberFormat="1" applyFont="1" applyFill="1" applyBorder="1" applyAlignment="1">
      <alignment horizontal="center" vertical="center" wrapText="1"/>
    </xf>
    <xf numFmtId="4" fontId="13" fillId="0" borderId="33" xfId="0" applyNumberFormat="1" applyFont="1" applyFill="1" applyBorder="1" applyAlignment="1">
      <alignment horizontal="center" vertical="center" wrapText="1"/>
    </xf>
    <xf numFmtId="4" fontId="13" fillId="0" borderId="34" xfId="0" applyNumberFormat="1" applyFont="1" applyFill="1" applyBorder="1" applyAlignment="1">
      <alignment horizontal="center" vertical="center" wrapText="1"/>
    </xf>
    <xf numFmtId="4" fontId="12" fillId="3" borderId="31" xfId="0" applyNumberFormat="1" applyFont="1" applyFill="1" applyBorder="1" applyAlignment="1">
      <alignment horizontal="center" vertical="center" wrapText="1"/>
    </xf>
    <xf numFmtId="4" fontId="12" fillId="3" borderId="41" xfId="0" applyNumberFormat="1" applyFont="1" applyFill="1" applyBorder="1" applyAlignment="1">
      <alignment horizontal="center" vertical="center" wrapText="1"/>
    </xf>
    <xf numFmtId="4" fontId="12" fillId="3" borderId="35" xfId="0" applyNumberFormat="1" applyFont="1" applyFill="1" applyBorder="1" applyAlignment="1">
      <alignment horizontal="center" vertical="center" wrapText="1"/>
    </xf>
    <xf numFmtId="4" fontId="13" fillId="0" borderId="42" xfId="0" applyNumberFormat="1" applyFont="1" applyFill="1" applyBorder="1" applyAlignment="1">
      <alignment horizontal="center" vertical="center" wrapText="1"/>
    </xf>
    <xf numFmtId="4" fontId="12" fillId="3" borderId="23" xfId="0" applyNumberFormat="1" applyFont="1" applyFill="1" applyBorder="1" applyAlignment="1">
      <alignment horizontal="center" vertical="center" wrapText="1"/>
    </xf>
    <xf numFmtId="4" fontId="14" fillId="0" borderId="39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vertical="center" wrapText="1"/>
    </xf>
    <xf numFmtId="0" fontId="17" fillId="0" borderId="43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8" fillId="0" borderId="17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4" fontId="17" fillId="0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horizontal="center" vertical="center"/>
    </xf>
    <xf numFmtId="1" fontId="17" fillId="0" borderId="17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4" fontId="3" fillId="0" borderId="22" xfId="0" applyNumberFormat="1" applyFont="1" applyFill="1" applyBorder="1" applyAlignment="1">
      <alignment horizontal="center" vertical="center" wrapText="1"/>
    </xf>
    <xf numFmtId="4" fontId="3" fillId="0" borderId="4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7" fillId="0" borderId="23" xfId="0" applyNumberFormat="1" applyFont="1" applyFill="1" applyBorder="1" applyAlignment="1">
      <alignment vertical="center" wrapText="1"/>
    </xf>
    <xf numFmtId="164" fontId="17" fillId="0" borderId="14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4" fontId="17" fillId="0" borderId="1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19" fillId="0" borderId="24" xfId="0" applyNumberFormat="1" applyFont="1" applyFill="1" applyBorder="1" applyAlignment="1">
      <alignment horizontal="left" vertical="center" wrapText="1"/>
    </xf>
    <xf numFmtId="1" fontId="19" fillId="0" borderId="0" xfId="0" applyNumberFormat="1" applyFont="1" applyFill="1" applyAlignment="1">
      <alignment horizontal="left" vertical="center" wrapText="1"/>
    </xf>
    <xf numFmtId="1" fontId="16" fillId="0" borderId="0" xfId="0" applyNumberFormat="1" applyFont="1" applyFill="1" applyAlignment="1">
      <alignment horizontal="left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top" wrapText="1"/>
    </xf>
    <xf numFmtId="0" fontId="2" fillId="0" borderId="19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3" fontId="16" fillId="0" borderId="24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left" wrapText="1"/>
    </xf>
    <xf numFmtId="4" fontId="5" fillId="0" borderId="19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Стиль 1" xfId="1" xr:uid="{00000000-0005-0000-0000-000001000000}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3"/>
  <sheetViews>
    <sheetView tabSelected="1" topLeftCell="N1" zoomScaleNormal="100" workbookViewId="0">
      <selection activeCell="P7" sqref="P7"/>
    </sheetView>
  </sheetViews>
  <sheetFormatPr defaultColWidth="9.1796875" defaultRowHeight="15.5" x14ac:dyDescent="0.35"/>
  <cols>
    <col min="1" max="1" width="5.81640625" style="3" customWidth="1"/>
    <col min="2" max="2" width="28.7265625" style="3" customWidth="1"/>
    <col min="3" max="3" width="8.453125" style="3" customWidth="1"/>
    <col min="4" max="4" width="8.26953125" style="3" customWidth="1"/>
    <col min="5" max="5" width="37" style="3" customWidth="1"/>
    <col min="6" max="6" width="7" style="3" customWidth="1"/>
    <col min="7" max="7" width="14.453125" style="3" customWidth="1"/>
    <col min="8" max="8" width="12.81640625" style="3" customWidth="1"/>
    <col min="9" max="9" width="11.453125" style="3" customWidth="1"/>
    <col min="10" max="10" width="22.1796875" style="3" customWidth="1"/>
    <col min="11" max="11" width="49.81640625" style="3" customWidth="1"/>
    <col min="12" max="12" width="20.54296875" style="3" customWidth="1"/>
    <col min="13" max="13" width="65.54296875" style="3" customWidth="1"/>
    <col min="14" max="14" width="21.7265625" style="3" customWidth="1"/>
    <col min="15" max="15" width="17.26953125" style="3" customWidth="1"/>
    <col min="16" max="17" width="25.54296875" style="3" customWidth="1"/>
    <col min="18" max="18" width="20.54296875" style="3" customWidth="1"/>
    <col min="19" max="19" width="23" style="3" customWidth="1"/>
    <col min="20" max="20" width="24.81640625" style="3" customWidth="1"/>
    <col min="21" max="21" width="22.7265625" style="3" customWidth="1"/>
    <col min="22" max="22" width="19.453125" style="3" customWidth="1"/>
    <col min="23" max="23" width="71.26953125" style="114" customWidth="1"/>
    <col min="24" max="16384" width="9.1796875" style="3"/>
  </cols>
  <sheetData>
    <row r="1" spans="1:23" ht="16.5" x14ac:dyDescent="0.35">
      <c r="V1" s="145" t="s">
        <v>24</v>
      </c>
    </row>
    <row r="2" spans="1:23" x14ac:dyDescent="0.35">
      <c r="V2" s="32" t="s">
        <v>38</v>
      </c>
    </row>
    <row r="3" spans="1:23" s="2" customFormat="1" ht="29.25" customHeight="1" thickBot="1" x14ac:dyDescent="0.4">
      <c r="A3" s="132" t="s">
        <v>204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15"/>
    </row>
    <row r="4" spans="1:23" ht="33.75" customHeight="1" thickBot="1" x14ac:dyDescent="0.4">
      <c r="A4" s="133" t="s">
        <v>0</v>
      </c>
      <c r="B4" s="128" t="s">
        <v>1</v>
      </c>
      <c r="C4" s="119" t="s">
        <v>2</v>
      </c>
      <c r="D4" s="128" t="s">
        <v>7</v>
      </c>
      <c r="E4" s="119" t="s">
        <v>3</v>
      </c>
      <c r="F4" s="128" t="s">
        <v>180</v>
      </c>
      <c r="G4" s="119" t="s">
        <v>11</v>
      </c>
      <c r="H4" s="128" t="s">
        <v>5</v>
      </c>
      <c r="I4" s="119" t="s">
        <v>75</v>
      </c>
      <c r="J4" s="128" t="s">
        <v>10</v>
      </c>
      <c r="K4" s="119" t="s">
        <v>9</v>
      </c>
      <c r="L4" s="128" t="s">
        <v>173</v>
      </c>
      <c r="M4" s="128" t="s">
        <v>8</v>
      </c>
      <c r="N4" s="140" t="s">
        <v>196</v>
      </c>
      <c r="O4" s="141"/>
      <c r="P4" s="141"/>
      <c r="Q4" s="141"/>
      <c r="R4" s="141"/>
      <c r="S4" s="141"/>
      <c r="T4" s="142"/>
      <c r="U4" s="136" t="s">
        <v>190</v>
      </c>
      <c r="V4" s="138" t="s">
        <v>189</v>
      </c>
    </row>
    <row r="5" spans="1:23" ht="54.75" customHeight="1" thickBot="1" x14ac:dyDescent="0.4">
      <c r="A5" s="134"/>
      <c r="B5" s="129"/>
      <c r="C5" s="120"/>
      <c r="D5" s="129"/>
      <c r="E5" s="120"/>
      <c r="F5" s="129"/>
      <c r="G5" s="120"/>
      <c r="H5" s="129"/>
      <c r="I5" s="120"/>
      <c r="J5" s="129"/>
      <c r="K5" s="120"/>
      <c r="L5" s="130"/>
      <c r="M5" s="129"/>
      <c r="N5" s="107" t="s">
        <v>194</v>
      </c>
      <c r="O5" s="44" t="s">
        <v>195</v>
      </c>
      <c r="P5" s="44" t="s">
        <v>186</v>
      </c>
      <c r="Q5" s="44" t="s">
        <v>187</v>
      </c>
      <c r="R5" s="44" t="s">
        <v>197</v>
      </c>
      <c r="S5" s="108" t="s">
        <v>198</v>
      </c>
      <c r="T5" s="109" t="s">
        <v>179</v>
      </c>
      <c r="U5" s="137"/>
      <c r="V5" s="139"/>
      <c r="W5" s="117"/>
    </row>
    <row r="6" spans="1:23" ht="16.5" customHeight="1" thickBot="1" x14ac:dyDescent="0.4">
      <c r="A6" s="57">
        <v>1</v>
      </c>
      <c r="B6" s="6">
        <v>2</v>
      </c>
      <c r="C6" s="70">
        <v>3</v>
      </c>
      <c r="D6" s="6">
        <v>4</v>
      </c>
      <c r="E6" s="70">
        <v>5</v>
      </c>
      <c r="F6" s="6">
        <v>6</v>
      </c>
      <c r="G6" s="70">
        <v>7</v>
      </c>
      <c r="H6" s="6">
        <v>8</v>
      </c>
      <c r="I6" s="70">
        <v>9</v>
      </c>
      <c r="J6" s="6">
        <v>10</v>
      </c>
      <c r="K6" s="70">
        <v>11</v>
      </c>
      <c r="L6" s="6">
        <v>12</v>
      </c>
      <c r="M6" s="6">
        <v>13</v>
      </c>
      <c r="N6" s="57">
        <v>14</v>
      </c>
      <c r="O6" s="104">
        <v>15</v>
      </c>
      <c r="P6" s="104">
        <v>16</v>
      </c>
      <c r="Q6" s="104">
        <v>17</v>
      </c>
      <c r="R6" s="104">
        <v>18</v>
      </c>
      <c r="S6" s="104">
        <v>19</v>
      </c>
      <c r="T6" s="105" t="s">
        <v>184</v>
      </c>
      <c r="U6" s="5">
        <v>21</v>
      </c>
      <c r="V6" s="50" t="s">
        <v>185</v>
      </c>
    </row>
    <row r="7" spans="1:23" s="43" customFormat="1" ht="46.5" x14ac:dyDescent="0.35">
      <c r="A7" s="72">
        <v>1</v>
      </c>
      <c r="B7" s="75" t="s">
        <v>42</v>
      </c>
      <c r="C7" s="81" t="s">
        <v>4</v>
      </c>
      <c r="D7" s="85" t="s">
        <v>49</v>
      </c>
      <c r="E7" s="111" t="s">
        <v>205</v>
      </c>
      <c r="F7" s="91">
        <v>1200</v>
      </c>
      <c r="G7" s="94" t="s">
        <v>51</v>
      </c>
      <c r="H7" s="91" t="s">
        <v>6</v>
      </c>
      <c r="I7" s="81">
        <v>380</v>
      </c>
      <c r="J7" s="102" t="s">
        <v>76</v>
      </c>
      <c r="K7" s="96" t="s">
        <v>100</v>
      </c>
      <c r="L7" s="125" t="s">
        <v>41</v>
      </c>
      <c r="M7" s="71" t="s">
        <v>230</v>
      </c>
      <c r="N7" s="58"/>
      <c r="O7" s="45"/>
      <c r="P7" s="45"/>
      <c r="Q7" s="45"/>
      <c r="R7" s="45"/>
      <c r="S7" s="45"/>
      <c r="T7" s="59">
        <f>S7+R7+Q7+P7+O7+N7</f>
        <v>0</v>
      </c>
      <c r="U7" s="54"/>
      <c r="V7" s="51">
        <f>U7+T7</f>
        <v>0</v>
      </c>
    </row>
    <row r="8" spans="1:23" s="43" customFormat="1" ht="120" customHeight="1" x14ac:dyDescent="0.35">
      <c r="A8" s="73">
        <v>2</v>
      </c>
      <c r="B8" s="76" t="s">
        <v>43</v>
      </c>
      <c r="C8" s="82" t="s">
        <v>12</v>
      </c>
      <c r="D8" s="76" t="s">
        <v>39</v>
      </c>
      <c r="E8" s="97" t="s">
        <v>212</v>
      </c>
      <c r="F8" s="76">
        <v>630</v>
      </c>
      <c r="G8" s="88" t="s">
        <v>52</v>
      </c>
      <c r="H8" s="92" t="s">
        <v>6</v>
      </c>
      <c r="I8" s="82">
        <v>380</v>
      </c>
      <c r="J8" s="76" t="s">
        <v>77</v>
      </c>
      <c r="K8" s="97" t="s">
        <v>101</v>
      </c>
      <c r="L8" s="126"/>
      <c r="M8" s="69" t="s">
        <v>203</v>
      </c>
      <c r="N8" s="60"/>
      <c r="O8" s="46"/>
      <c r="P8" s="46"/>
      <c r="Q8" s="46"/>
      <c r="R8" s="46"/>
      <c r="S8" s="46"/>
      <c r="T8" s="61">
        <f t="shared" ref="T8:T45" si="0">S8+R8+Q8+P8+O8+N8</f>
        <v>0</v>
      </c>
      <c r="U8" s="55"/>
      <c r="V8" s="52">
        <f>U8+T8</f>
        <v>0</v>
      </c>
    </row>
    <row r="9" spans="1:23" s="43" customFormat="1" ht="58.5" customHeight="1" x14ac:dyDescent="0.35">
      <c r="A9" s="73">
        <v>3</v>
      </c>
      <c r="B9" s="76" t="s">
        <v>44</v>
      </c>
      <c r="C9" s="82" t="s">
        <v>4</v>
      </c>
      <c r="D9" s="76" t="s">
        <v>153</v>
      </c>
      <c r="E9" s="97" t="s">
        <v>206</v>
      </c>
      <c r="F9" s="76">
        <v>800</v>
      </c>
      <c r="G9" s="88" t="s">
        <v>53</v>
      </c>
      <c r="H9" s="92" t="s">
        <v>6</v>
      </c>
      <c r="I9" s="82">
        <v>380</v>
      </c>
      <c r="J9" s="76" t="s">
        <v>78</v>
      </c>
      <c r="K9" s="97" t="s">
        <v>181</v>
      </c>
      <c r="L9" s="126"/>
      <c r="M9" s="118" t="s">
        <v>230</v>
      </c>
      <c r="N9" s="60"/>
      <c r="O9" s="46"/>
      <c r="P9" s="46"/>
      <c r="Q9" s="46"/>
      <c r="R9" s="46"/>
      <c r="S9" s="46"/>
      <c r="T9" s="61">
        <f t="shared" si="0"/>
        <v>0</v>
      </c>
      <c r="U9" s="55"/>
      <c r="V9" s="52">
        <f t="shared" ref="V9:V45" si="1">U9+T9</f>
        <v>0</v>
      </c>
      <c r="W9" s="117"/>
    </row>
    <row r="10" spans="1:23" s="43" customFormat="1" ht="123" customHeight="1" x14ac:dyDescent="0.35">
      <c r="A10" s="73">
        <v>4</v>
      </c>
      <c r="B10" s="76" t="s">
        <v>43</v>
      </c>
      <c r="C10" s="82" t="s">
        <v>12</v>
      </c>
      <c r="D10" s="76" t="s">
        <v>39</v>
      </c>
      <c r="E10" s="97" t="s">
        <v>213</v>
      </c>
      <c r="F10" s="76">
        <v>400</v>
      </c>
      <c r="G10" s="88" t="s">
        <v>54</v>
      </c>
      <c r="H10" s="92" t="s">
        <v>6</v>
      </c>
      <c r="I10" s="82">
        <v>380</v>
      </c>
      <c r="J10" s="76" t="s">
        <v>79</v>
      </c>
      <c r="K10" s="97" t="s">
        <v>191</v>
      </c>
      <c r="L10" s="126"/>
      <c r="M10" s="69" t="s">
        <v>203</v>
      </c>
      <c r="N10" s="60"/>
      <c r="O10" s="46"/>
      <c r="P10" s="46"/>
      <c r="Q10" s="46"/>
      <c r="R10" s="46"/>
      <c r="S10" s="46"/>
      <c r="T10" s="61">
        <f t="shared" si="0"/>
        <v>0</v>
      </c>
      <c r="U10" s="55"/>
      <c r="V10" s="52">
        <f t="shared" si="1"/>
        <v>0</v>
      </c>
    </row>
    <row r="11" spans="1:23" s="43" customFormat="1" ht="123.75" customHeight="1" x14ac:dyDescent="0.35">
      <c r="A11" s="73">
        <v>5</v>
      </c>
      <c r="B11" s="76" t="s">
        <v>192</v>
      </c>
      <c r="C11" s="82" t="s">
        <v>12</v>
      </c>
      <c r="D11" s="76" t="s">
        <v>156</v>
      </c>
      <c r="E11" s="88" t="s">
        <v>226</v>
      </c>
      <c r="F11" s="76">
        <v>250</v>
      </c>
      <c r="G11" s="88" t="s">
        <v>55</v>
      </c>
      <c r="H11" s="92" t="s">
        <v>6</v>
      </c>
      <c r="I11" s="82">
        <v>380</v>
      </c>
      <c r="J11" s="76" t="s">
        <v>80</v>
      </c>
      <c r="K11" s="97" t="s">
        <v>102</v>
      </c>
      <c r="L11" s="126"/>
      <c r="M11" s="69" t="s">
        <v>203</v>
      </c>
      <c r="N11" s="60"/>
      <c r="O11" s="46"/>
      <c r="P11" s="46"/>
      <c r="Q11" s="46"/>
      <c r="R11" s="46"/>
      <c r="S11" s="46"/>
      <c r="T11" s="61">
        <f t="shared" si="0"/>
        <v>0</v>
      </c>
      <c r="U11" s="55"/>
      <c r="V11" s="52">
        <f t="shared" si="1"/>
        <v>0</v>
      </c>
    </row>
    <row r="12" spans="1:23" s="43" customFormat="1" ht="46.5" x14ac:dyDescent="0.35">
      <c r="A12" s="73">
        <v>6</v>
      </c>
      <c r="B12" s="76" t="s">
        <v>44</v>
      </c>
      <c r="C12" s="82" t="s">
        <v>4</v>
      </c>
      <c r="D12" s="76" t="s">
        <v>153</v>
      </c>
      <c r="E12" s="97" t="s">
        <v>206</v>
      </c>
      <c r="F12" s="76">
        <v>800</v>
      </c>
      <c r="G12" s="88" t="s">
        <v>56</v>
      </c>
      <c r="H12" s="92" t="s">
        <v>6</v>
      </c>
      <c r="I12" s="82">
        <v>380</v>
      </c>
      <c r="J12" s="76" t="s">
        <v>81</v>
      </c>
      <c r="K12" s="97" t="s">
        <v>182</v>
      </c>
      <c r="L12" s="126"/>
      <c r="M12" s="118" t="s">
        <v>230</v>
      </c>
      <c r="N12" s="60"/>
      <c r="O12" s="46"/>
      <c r="P12" s="46"/>
      <c r="Q12" s="46"/>
      <c r="R12" s="46"/>
      <c r="S12" s="46"/>
      <c r="T12" s="61">
        <f t="shared" si="0"/>
        <v>0</v>
      </c>
      <c r="U12" s="55"/>
      <c r="V12" s="52">
        <f t="shared" si="1"/>
        <v>0</v>
      </c>
      <c r="W12" s="117"/>
    </row>
    <row r="13" spans="1:23" s="43" customFormat="1" ht="117.75" customHeight="1" x14ac:dyDescent="0.35">
      <c r="A13" s="73">
        <v>7</v>
      </c>
      <c r="B13" s="76" t="s">
        <v>43</v>
      </c>
      <c r="C13" s="82" t="s">
        <v>4</v>
      </c>
      <c r="D13" s="76" t="s">
        <v>39</v>
      </c>
      <c r="E13" s="97" t="s">
        <v>214</v>
      </c>
      <c r="F13" s="76">
        <v>250</v>
      </c>
      <c r="G13" s="88" t="s">
        <v>57</v>
      </c>
      <c r="H13" s="92" t="s">
        <v>6</v>
      </c>
      <c r="I13" s="82">
        <v>380</v>
      </c>
      <c r="J13" s="76" t="s">
        <v>82</v>
      </c>
      <c r="K13" s="97" t="s">
        <v>103</v>
      </c>
      <c r="L13" s="126"/>
      <c r="M13" s="69" t="s">
        <v>231</v>
      </c>
      <c r="N13" s="60"/>
      <c r="O13" s="46"/>
      <c r="P13" s="46"/>
      <c r="Q13" s="46"/>
      <c r="R13" s="46"/>
      <c r="S13" s="46"/>
      <c r="T13" s="61">
        <f t="shared" si="0"/>
        <v>0</v>
      </c>
      <c r="U13" s="55"/>
      <c r="V13" s="52">
        <f t="shared" si="1"/>
        <v>0</v>
      </c>
    </row>
    <row r="14" spans="1:23" s="43" customFormat="1" ht="116.25" customHeight="1" x14ac:dyDescent="0.35">
      <c r="A14" s="73">
        <v>8</v>
      </c>
      <c r="B14" s="76" t="s">
        <v>43</v>
      </c>
      <c r="C14" s="82" t="s">
        <v>4</v>
      </c>
      <c r="D14" s="76" t="s">
        <v>39</v>
      </c>
      <c r="E14" s="97" t="s">
        <v>47</v>
      </c>
      <c r="F14" s="76">
        <v>630</v>
      </c>
      <c r="G14" s="88" t="s">
        <v>58</v>
      </c>
      <c r="H14" s="92" t="s">
        <v>6</v>
      </c>
      <c r="I14" s="82">
        <v>380</v>
      </c>
      <c r="J14" s="76" t="s">
        <v>83</v>
      </c>
      <c r="K14" s="97" t="s">
        <v>104</v>
      </c>
      <c r="L14" s="126"/>
      <c r="M14" s="69" t="s">
        <v>231</v>
      </c>
      <c r="N14" s="60"/>
      <c r="O14" s="46"/>
      <c r="P14" s="46"/>
      <c r="Q14" s="46"/>
      <c r="R14" s="46"/>
      <c r="S14" s="46"/>
      <c r="T14" s="61">
        <f t="shared" si="0"/>
        <v>0</v>
      </c>
      <c r="U14" s="55"/>
      <c r="V14" s="52">
        <f t="shared" si="1"/>
        <v>0</v>
      </c>
    </row>
    <row r="15" spans="1:23" s="43" customFormat="1" ht="115.5" customHeight="1" x14ac:dyDescent="0.35">
      <c r="A15" s="73">
        <v>9</v>
      </c>
      <c r="B15" s="76" t="s">
        <v>43</v>
      </c>
      <c r="C15" s="82" t="s">
        <v>4</v>
      </c>
      <c r="D15" s="76" t="s">
        <v>149</v>
      </c>
      <c r="E15" s="97" t="s">
        <v>213</v>
      </c>
      <c r="F15" s="76">
        <v>400</v>
      </c>
      <c r="G15" s="88" t="s">
        <v>59</v>
      </c>
      <c r="H15" s="92" t="s">
        <v>6</v>
      </c>
      <c r="I15" s="82">
        <v>380</v>
      </c>
      <c r="J15" s="76" t="s">
        <v>84</v>
      </c>
      <c r="K15" s="98" t="s">
        <v>105</v>
      </c>
      <c r="L15" s="126"/>
      <c r="M15" s="69" t="s">
        <v>231</v>
      </c>
      <c r="N15" s="60"/>
      <c r="O15" s="46"/>
      <c r="P15" s="46"/>
      <c r="Q15" s="46"/>
      <c r="R15" s="46"/>
      <c r="S15" s="46"/>
      <c r="T15" s="61">
        <f t="shared" si="0"/>
        <v>0</v>
      </c>
      <c r="U15" s="55"/>
      <c r="V15" s="52">
        <f t="shared" si="1"/>
        <v>0</v>
      </c>
    </row>
    <row r="16" spans="1:23" s="43" customFormat="1" ht="121.5" customHeight="1" x14ac:dyDescent="0.35">
      <c r="A16" s="73">
        <v>10</v>
      </c>
      <c r="B16" s="76" t="s">
        <v>43</v>
      </c>
      <c r="C16" s="82" t="s">
        <v>4</v>
      </c>
      <c r="D16" s="76" t="s">
        <v>39</v>
      </c>
      <c r="E16" s="97" t="s">
        <v>47</v>
      </c>
      <c r="F16" s="76">
        <v>630</v>
      </c>
      <c r="G16" s="88" t="s">
        <v>60</v>
      </c>
      <c r="H16" s="92" t="s">
        <v>6</v>
      </c>
      <c r="I16" s="82">
        <v>380</v>
      </c>
      <c r="J16" s="76" t="s">
        <v>85</v>
      </c>
      <c r="K16" s="99" t="s">
        <v>106</v>
      </c>
      <c r="L16" s="126"/>
      <c r="M16" s="69" t="s">
        <v>231</v>
      </c>
      <c r="N16" s="60"/>
      <c r="O16" s="46"/>
      <c r="P16" s="46"/>
      <c r="Q16" s="46"/>
      <c r="R16" s="46"/>
      <c r="S16" s="46"/>
      <c r="T16" s="61">
        <f t="shared" si="0"/>
        <v>0</v>
      </c>
      <c r="U16" s="55"/>
      <c r="V16" s="52">
        <f t="shared" si="1"/>
        <v>0</v>
      </c>
    </row>
    <row r="17" spans="1:23" s="43" customFormat="1" ht="119.25" customHeight="1" x14ac:dyDescent="0.35">
      <c r="A17" s="73">
        <v>11</v>
      </c>
      <c r="B17" s="76" t="s">
        <v>43</v>
      </c>
      <c r="C17" s="82" t="s">
        <v>4</v>
      </c>
      <c r="D17" s="76" t="s">
        <v>156</v>
      </c>
      <c r="E17" s="97" t="s">
        <v>215</v>
      </c>
      <c r="F17" s="76">
        <v>1200</v>
      </c>
      <c r="G17" s="88" t="s">
        <v>61</v>
      </c>
      <c r="H17" s="92" t="s">
        <v>6</v>
      </c>
      <c r="I17" s="82">
        <v>380</v>
      </c>
      <c r="J17" s="76" t="s">
        <v>86</v>
      </c>
      <c r="K17" s="99" t="s">
        <v>107</v>
      </c>
      <c r="L17" s="126"/>
      <c r="M17" s="69" t="s">
        <v>231</v>
      </c>
      <c r="N17" s="60"/>
      <c r="O17" s="46"/>
      <c r="P17" s="46"/>
      <c r="Q17" s="46"/>
      <c r="R17" s="46"/>
      <c r="S17" s="46"/>
      <c r="T17" s="61">
        <f t="shared" si="0"/>
        <v>0</v>
      </c>
      <c r="U17" s="55"/>
      <c r="V17" s="52">
        <f t="shared" si="1"/>
        <v>0</v>
      </c>
      <c r="W17" s="117"/>
    </row>
    <row r="18" spans="1:23" s="43" customFormat="1" ht="46.5" x14ac:dyDescent="0.35">
      <c r="A18" s="73">
        <v>12</v>
      </c>
      <c r="B18" s="76" t="s">
        <v>44</v>
      </c>
      <c r="C18" s="82" t="s">
        <v>4</v>
      </c>
      <c r="D18" s="76" t="s">
        <v>153</v>
      </c>
      <c r="E18" s="97" t="s">
        <v>206</v>
      </c>
      <c r="F18" s="76">
        <v>800</v>
      </c>
      <c r="G18" s="88" t="s">
        <v>62</v>
      </c>
      <c r="H18" s="92" t="s">
        <v>6</v>
      </c>
      <c r="I18" s="82">
        <v>380</v>
      </c>
      <c r="J18" s="76" t="s">
        <v>87</v>
      </c>
      <c r="K18" s="98" t="s">
        <v>174</v>
      </c>
      <c r="L18" s="126"/>
      <c r="M18" s="69" t="s">
        <v>230</v>
      </c>
      <c r="N18" s="60"/>
      <c r="O18" s="46"/>
      <c r="P18" s="46"/>
      <c r="Q18" s="46"/>
      <c r="R18" s="46"/>
      <c r="S18" s="46"/>
      <c r="T18" s="61">
        <f t="shared" si="0"/>
        <v>0</v>
      </c>
      <c r="U18" s="55"/>
      <c r="V18" s="52">
        <f t="shared" si="1"/>
        <v>0</v>
      </c>
      <c r="W18" s="117"/>
    </row>
    <row r="19" spans="1:23" s="43" customFormat="1" ht="117.75" customHeight="1" x14ac:dyDescent="0.35">
      <c r="A19" s="73">
        <v>13</v>
      </c>
      <c r="B19" s="76" t="s">
        <v>43</v>
      </c>
      <c r="C19" s="82" t="s">
        <v>4</v>
      </c>
      <c r="D19" s="76" t="s">
        <v>156</v>
      </c>
      <c r="E19" s="97" t="s">
        <v>216</v>
      </c>
      <c r="F19" s="76">
        <v>1000</v>
      </c>
      <c r="G19" s="88" t="s">
        <v>63</v>
      </c>
      <c r="H19" s="92" t="s">
        <v>6</v>
      </c>
      <c r="I19" s="82">
        <v>380</v>
      </c>
      <c r="J19" s="76" t="s">
        <v>88</v>
      </c>
      <c r="K19" s="98" t="s">
        <v>108</v>
      </c>
      <c r="L19" s="126"/>
      <c r="M19" s="69" t="s">
        <v>231</v>
      </c>
      <c r="N19" s="60"/>
      <c r="O19" s="46"/>
      <c r="P19" s="46"/>
      <c r="Q19" s="46"/>
      <c r="R19" s="46"/>
      <c r="S19" s="46"/>
      <c r="T19" s="61">
        <f t="shared" si="0"/>
        <v>0</v>
      </c>
      <c r="U19" s="55"/>
      <c r="V19" s="52">
        <f t="shared" si="1"/>
        <v>0</v>
      </c>
    </row>
    <row r="20" spans="1:23" s="43" customFormat="1" ht="117.75" customHeight="1" x14ac:dyDescent="0.35">
      <c r="A20" s="73">
        <v>14</v>
      </c>
      <c r="B20" s="76" t="s">
        <v>43</v>
      </c>
      <c r="C20" s="82" t="s">
        <v>12</v>
      </c>
      <c r="D20" s="76" t="s">
        <v>156</v>
      </c>
      <c r="E20" s="97" t="s">
        <v>217</v>
      </c>
      <c r="F20" s="76">
        <v>800</v>
      </c>
      <c r="G20" s="88" t="s">
        <v>64</v>
      </c>
      <c r="H20" s="92" t="s">
        <v>6</v>
      </c>
      <c r="I20" s="82">
        <v>380</v>
      </c>
      <c r="J20" s="76" t="s">
        <v>89</v>
      </c>
      <c r="K20" s="98" t="s">
        <v>109</v>
      </c>
      <c r="L20" s="126"/>
      <c r="M20" s="69" t="s">
        <v>203</v>
      </c>
      <c r="N20" s="60"/>
      <c r="O20" s="46"/>
      <c r="P20" s="46"/>
      <c r="Q20" s="46"/>
      <c r="R20" s="46"/>
      <c r="S20" s="46"/>
      <c r="T20" s="61">
        <f t="shared" si="0"/>
        <v>0</v>
      </c>
      <c r="U20" s="55"/>
      <c r="V20" s="52">
        <f t="shared" si="1"/>
        <v>0</v>
      </c>
    </row>
    <row r="21" spans="1:23" s="43" customFormat="1" ht="117.75" customHeight="1" thickBot="1" x14ac:dyDescent="0.4">
      <c r="A21" s="73">
        <v>15</v>
      </c>
      <c r="B21" s="76" t="s">
        <v>45</v>
      </c>
      <c r="C21" s="82" t="s">
        <v>4</v>
      </c>
      <c r="D21" s="76" t="s">
        <v>149</v>
      </c>
      <c r="E21" s="88" t="s">
        <v>207</v>
      </c>
      <c r="F21" s="76">
        <v>630</v>
      </c>
      <c r="G21" s="88" t="s">
        <v>65</v>
      </c>
      <c r="H21" s="92" t="s">
        <v>6</v>
      </c>
      <c r="I21" s="82">
        <v>380</v>
      </c>
      <c r="J21" s="76" t="s">
        <v>90</v>
      </c>
      <c r="K21" s="98" t="s">
        <v>110</v>
      </c>
      <c r="L21" s="126"/>
      <c r="M21" s="69" t="s">
        <v>231</v>
      </c>
      <c r="N21" s="60"/>
      <c r="O21" s="46"/>
      <c r="P21" s="46"/>
      <c r="Q21" s="46"/>
      <c r="R21" s="46"/>
      <c r="S21" s="46"/>
      <c r="T21" s="61">
        <f t="shared" si="0"/>
        <v>0</v>
      </c>
      <c r="U21" s="55"/>
      <c r="V21" s="52">
        <f t="shared" si="1"/>
        <v>0</v>
      </c>
    </row>
    <row r="22" spans="1:23" s="43" customFormat="1" ht="46.5" x14ac:dyDescent="0.35">
      <c r="A22" s="73">
        <v>16</v>
      </c>
      <c r="B22" s="76" t="s">
        <v>44</v>
      </c>
      <c r="C22" s="82" t="s">
        <v>4</v>
      </c>
      <c r="D22" s="76" t="s">
        <v>153</v>
      </c>
      <c r="E22" s="97" t="s">
        <v>206</v>
      </c>
      <c r="F22" s="76">
        <v>800</v>
      </c>
      <c r="G22" s="88" t="s">
        <v>66</v>
      </c>
      <c r="H22" s="92" t="s">
        <v>6</v>
      </c>
      <c r="I22" s="82">
        <v>380</v>
      </c>
      <c r="J22" s="76" t="s">
        <v>91</v>
      </c>
      <c r="K22" s="99" t="s">
        <v>175</v>
      </c>
      <c r="L22" s="126"/>
      <c r="M22" s="71" t="s">
        <v>230</v>
      </c>
      <c r="N22" s="60"/>
      <c r="O22" s="46"/>
      <c r="P22" s="46"/>
      <c r="Q22" s="46"/>
      <c r="R22" s="46"/>
      <c r="S22" s="46"/>
      <c r="T22" s="61">
        <f t="shared" si="0"/>
        <v>0</v>
      </c>
      <c r="U22" s="55"/>
      <c r="V22" s="52">
        <f t="shared" si="1"/>
        <v>0</v>
      </c>
      <c r="W22" s="117"/>
    </row>
    <row r="23" spans="1:23" s="43" customFormat="1" ht="46.5" x14ac:dyDescent="0.35">
      <c r="A23" s="73">
        <v>17</v>
      </c>
      <c r="B23" s="76" t="s">
        <v>44</v>
      </c>
      <c r="C23" s="82" t="s">
        <v>4</v>
      </c>
      <c r="D23" s="76" t="s">
        <v>153</v>
      </c>
      <c r="E23" s="97" t="s">
        <v>206</v>
      </c>
      <c r="F23" s="76">
        <v>800</v>
      </c>
      <c r="G23" s="88" t="s">
        <v>67</v>
      </c>
      <c r="H23" s="92" t="s">
        <v>6</v>
      </c>
      <c r="I23" s="82">
        <v>380</v>
      </c>
      <c r="J23" s="76" t="s">
        <v>92</v>
      </c>
      <c r="K23" s="98" t="s">
        <v>176</v>
      </c>
      <c r="L23" s="126"/>
      <c r="M23" s="69" t="s">
        <v>230</v>
      </c>
      <c r="N23" s="60"/>
      <c r="O23" s="46"/>
      <c r="P23" s="46"/>
      <c r="Q23" s="46"/>
      <c r="R23" s="46"/>
      <c r="S23" s="46"/>
      <c r="T23" s="61">
        <f t="shared" si="0"/>
        <v>0</v>
      </c>
      <c r="U23" s="55"/>
      <c r="V23" s="52">
        <f t="shared" si="1"/>
        <v>0</v>
      </c>
      <c r="W23" s="117"/>
    </row>
    <row r="24" spans="1:23" s="43" customFormat="1" ht="117.75" customHeight="1" x14ac:dyDescent="0.35">
      <c r="A24" s="73">
        <v>18</v>
      </c>
      <c r="B24" s="77" t="s">
        <v>43</v>
      </c>
      <c r="C24" s="83" t="s">
        <v>4</v>
      </c>
      <c r="D24" s="77" t="s">
        <v>155</v>
      </c>
      <c r="E24" s="97" t="s">
        <v>218</v>
      </c>
      <c r="F24" s="77">
        <v>400</v>
      </c>
      <c r="G24" s="89" t="s">
        <v>68</v>
      </c>
      <c r="H24" s="95" t="s">
        <v>6</v>
      </c>
      <c r="I24" s="82">
        <v>380</v>
      </c>
      <c r="J24" s="77" t="s">
        <v>93</v>
      </c>
      <c r="K24" s="100" t="s">
        <v>111</v>
      </c>
      <c r="L24" s="126"/>
      <c r="M24" s="69" t="s">
        <v>231</v>
      </c>
      <c r="N24" s="60"/>
      <c r="O24" s="46"/>
      <c r="P24" s="46"/>
      <c r="Q24" s="46"/>
      <c r="R24" s="46"/>
      <c r="S24" s="46"/>
      <c r="T24" s="61">
        <f t="shared" si="0"/>
        <v>0</v>
      </c>
      <c r="U24" s="55"/>
      <c r="V24" s="52">
        <f t="shared" si="1"/>
        <v>0</v>
      </c>
    </row>
    <row r="25" spans="1:23" s="43" customFormat="1" ht="117.75" customHeight="1" x14ac:dyDescent="0.35">
      <c r="A25" s="73">
        <v>19</v>
      </c>
      <c r="B25" s="77" t="s">
        <v>42</v>
      </c>
      <c r="C25" s="83" t="s">
        <v>4</v>
      </c>
      <c r="D25" s="77" t="s">
        <v>155</v>
      </c>
      <c r="E25" s="89" t="s">
        <v>209</v>
      </c>
      <c r="F25" s="77">
        <v>400</v>
      </c>
      <c r="G25" s="89" t="s">
        <v>69</v>
      </c>
      <c r="H25" s="95" t="s">
        <v>6</v>
      </c>
      <c r="I25" s="82">
        <v>380</v>
      </c>
      <c r="J25" s="77" t="s">
        <v>94</v>
      </c>
      <c r="K25" s="100" t="s">
        <v>112</v>
      </c>
      <c r="L25" s="126"/>
      <c r="M25" s="69" t="s">
        <v>231</v>
      </c>
      <c r="N25" s="60"/>
      <c r="O25" s="46"/>
      <c r="P25" s="46"/>
      <c r="Q25" s="46"/>
      <c r="R25" s="46"/>
      <c r="S25" s="46"/>
      <c r="T25" s="61">
        <f t="shared" si="0"/>
        <v>0</v>
      </c>
      <c r="U25" s="55"/>
      <c r="V25" s="52">
        <f t="shared" si="1"/>
        <v>0</v>
      </c>
    </row>
    <row r="26" spans="1:23" s="43" customFormat="1" ht="117.75" customHeight="1" x14ac:dyDescent="0.35">
      <c r="A26" s="73">
        <v>20</v>
      </c>
      <c r="B26" s="77" t="s">
        <v>43</v>
      </c>
      <c r="C26" s="83" t="s">
        <v>4</v>
      </c>
      <c r="D26" s="77" t="s">
        <v>178</v>
      </c>
      <c r="E26" s="97" t="s">
        <v>219</v>
      </c>
      <c r="F26" s="77">
        <v>630</v>
      </c>
      <c r="G26" s="89" t="s">
        <v>70</v>
      </c>
      <c r="H26" s="95" t="s">
        <v>6</v>
      </c>
      <c r="I26" s="82">
        <v>380</v>
      </c>
      <c r="J26" s="77" t="s">
        <v>95</v>
      </c>
      <c r="K26" s="100" t="s">
        <v>113</v>
      </c>
      <c r="L26" s="126"/>
      <c r="M26" s="69" t="s">
        <v>231</v>
      </c>
      <c r="N26" s="60"/>
      <c r="O26" s="46"/>
      <c r="P26" s="46"/>
      <c r="Q26" s="46"/>
      <c r="R26" s="46"/>
      <c r="S26" s="46"/>
      <c r="T26" s="61">
        <f t="shared" si="0"/>
        <v>0</v>
      </c>
      <c r="U26" s="55"/>
      <c r="V26" s="52">
        <f t="shared" si="1"/>
        <v>0</v>
      </c>
    </row>
    <row r="27" spans="1:23" s="43" customFormat="1" ht="117.75" customHeight="1" x14ac:dyDescent="0.35">
      <c r="A27" s="73">
        <v>21</v>
      </c>
      <c r="B27" s="76" t="s">
        <v>46</v>
      </c>
      <c r="C27" s="82" t="s">
        <v>12</v>
      </c>
      <c r="D27" s="76" t="s">
        <v>154</v>
      </c>
      <c r="E27" s="88" t="s">
        <v>208</v>
      </c>
      <c r="F27" s="76">
        <v>630</v>
      </c>
      <c r="G27" s="88" t="s">
        <v>71</v>
      </c>
      <c r="H27" s="92" t="s">
        <v>6</v>
      </c>
      <c r="I27" s="82">
        <v>380</v>
      </c>
      <c r="J27" s="76" t="s">
        <v>96</v>
      </c>
      <c r="K27" s="98" t="s">
        <v>114</v>
      </c>
      <c r="L27" s="126"/>
      <c r="M27" s="69" t="s">
        <v>203</v>
      </c>
      <c r="N27" s="60"/>
      <c r="O27" s="46"/>
      <c r="P27" s="46"/>
      <c r="Q27" s="46"/>
      <c r="R27" s="46"/>
      <c r="S27" s="46"/>
      <c r="T27" s="61">
        <f t="shared" si="0"/>
        <v>0</v>
      </c>
      <c r="U27" s="55"/>
      <c r="V27" s="52">
        <f t="shared" si="1"/>
        <v>0</v>
      </c>
    </row>
    <row r="28" spans="1:23" s="43" customFormat="1" ht="117.75" customHeight="1" x14ac:dyDescent="0.35">
      <c r="A28" s="73">
        <v>22</v>
      </c>
      <c r="B28" s="76" t="s">
        <v>192</v>
      </c>
      <c r="C28" s="82" t="s">
        <v>4</v>
      </c>
      <c r="D28" s="76" t="s">
        <v>156</v>
      </c>
      <c r="E28" s="88" t="s">
        <v>210</v>
      </c>
      <c r="F28" s="76">
        <v>1000</v>
      </c>
      <c r="G28" s="88" t="s">
        <v>72</v>
      </c>
      <c r="H28" s="92" t="s">
        <v>6</v>
      </c>
      <c r="I28" s="82">
        <v>380</v>
      </c>
      <c r="J28" s="76" t="s">
        <v>97</v>
      </c>
      <c r="K28" s="98" t="s">
        <v>183</v>
      </c>
      <c r="L28" s="126"/>
      <c r="M28" s="69" t="s">
        <v>231</v>
      </c>
      <c r="N28" s="60"/>
      <c r="O28" s="46"/>
      <c r="P28" s="46"/>
      <c r="Q28" s="46"/>
      <c r="R28" s="46"/>
      <c r="S28" s="46"/>
      <c r="T28" s="61">
        <f t="shared" si="0"/>
        <v>0</v>
      </c>
      <c r="U28" s="55"/>
      <c r="V28" s="52">
        <f t="shared" si="1"/>
        <v>0</v>
      </c>
    </row>
    <row r="29" spans="1:23" s="43" customFormat="1" ht="117.75" customHeight="1" x14ac:dyDescent="0.35">
      <c r="A29" s="73">
        <v>23</v>
      </c>
      <c r="B29" s="76" t="s">
        <v>43</v>
      </c>
      <c r="C29" s="82" t="s">
        <v>12</v>
      </c>
      <c r="D29" s="76" t="s">
        <v>50</v>
      </c>
      <c r="E29" s="88" t="s">
        <v>48</v>
      </c>
      <c r="F29" s="76">
        <v>400</v>
      </c>
      <c r="G29" s="88" t="s">
        <v>73</v>
      </c>
      <c r="H29" s="92" t="s">
        <v>6</v>
      </c>
      <c r="I29" s="82">
        <v>380</v>
      </c>
      <c r="J29" s="76" t="s">
        <v>98</v>
      </c>
      <c r="K29" s="98" t="s">
        <v>177</v>
      </c>
      <c r="L29" s="126"/>
      <c r="M29" s="69" t="s">
        <v>203</v>
      </c>
      <c r="N29" s="60"/>
      <c r="O29" s="46"/>
      <c r="P29" s="46"/>
      <c r="Q29" s="46"/>
      <c r="R29" s="46"/>
      <c r="S29" s="46"/>
      <c r="T29" s="61">
        <f t="shared" si="0"/>
        <v>0</v>
      </c>
      <c r="U29" s="55"/>
      <c r="V29" s="52">
        <f t="shared" si="1"/>
        <v>0</v>
      </c>
    </row>
    <row r="30" spans="1:23" s="43" customFormat="1" ht="117.75" customHeight="1" thickBot="1" x14ac:dyDescent="0.4">
      <c r="A30" s="74">
        <v>24</v>
      </c>
      <c r="B30" s="78" t="s">
        <v>46</v>
      </c>
      <c r="C30" s="84" t="s">
        <v>12</v>
      </c>
      <c r="D30" s="78" t="s">
        <v>149</v>
      </c>
      <c r="E30" s="90" t="s">
        <v>211</v>
      </c>
      <c r="F30" s="78">
        <v>1000</v>
      </c>
      <c r="G30" s="90" t="s">
        <v>74</v>
      </c>
      <c r="H30" s="93" t="s">
        <v>6</v>
      </c>
      <c r="I30" s="84">
        <v>380</v>
      </c>
      <c r="J30" s="78" t="s">
        <v>99</v>
      </c>
      <c r="K30" s="101" t="s">
        <v>115</v>
      </c>
      <c r="L30" s="127"/>
      <c r="M30" s="112" t="s">
        <v>203</v>
      </c>
      <c r="N30" s="64"/>
      <c r="O30" s="65"/>
      <c r="P30" s="65"/>
      <c r="Q30" s="65"/>
      <c r="R30" s="65"/>
      <c r="S30" s="65"/>
      <c r="T30" s="66">
        <f>S30+R30+Q30+P30+O30+N30</f>
        <v>0</v>
      </c>
      <c r="U30" s="67"/>
      <c r="V30" s="68">
        <f>U30+T30</f>
        <v>0</v>
      </c>
    </row>
    <row r="31" spans="1:23" s="43" customFormat="1" ht="117.75" customHeight="1" x14ac:dyDescent="0.35">
      <c r="A31" s="72">
        <v>25</v>
      </c>
      <c r="B31" s="75" t="s">
        <v>43</v>
      </c>
      <c r="C31" s="81" t="s">
        <v>4</v>
      </c>
      <c r="D31" s="85" t="s">
        <v>39</v>
      </c>
      <c r="E31" s="81" t="s">
        <v>48</v>
      </c>
      <c r="F31" s="91">
        <v>400</v>
      </c>
      <c r="G31" s="81" t="s">
        <v>158</v>
      </c>
      <c r="H31" s="91" t="s">
        <v>6</v>
      </c>
      <c r="I31" s="81">
        <v>380</v>
      </c>
      <c r="J31" s="91" t="s">
        <v>132</v>
      </c>
      <c r="K31" s="96" t="s">
        <v>116</v>
      </c>
      <c r="L31" s="125" t="s">
        <v>40</v>
      </c>
      <c r="M31" s="71" t="s">
        <v>231</v>
      </c>
      <c r="N31" s="58"/>
      <c r="O31" s="45"/>
      <c r="P31" s="45"/>
      <c r="Q31" s="45"/>
      <c r="R31" s="45"/>
      <c r="S31" s="45"/>
      <c r="T31" s="59">
        <f t="shared" si="0"/>
        <v>0</v>
      </c>
      <c r="U31" s="54"/>
      <c r="V31" s="51">
        <f t="shared" si="1"/>
        <v>0</v>
      </c>
    </row>
    <row r="32" spans="1:23" s="43" customFormat="1" ht="117.75" customHeight="1" x14ac:dyDescent="0.35">
      <c r="A32" s="73">
        <v>26</v>
      </c>
      <c r="B32" s="79" t="s">
        <v>45</v>
      </c>
      <c r="C32" s="82" t="s">
        <v>12</v>
      </c>
      <c r="D32" s="86" t="s">
        <v>149</v>
      </c>
      <c r="E32" s="82" t="s">
        <v>220</v>
      </c>
      <c r="F32" s="92">
        <v>630</v>
      </c>
      <c r="G32" s="82" t="s">
        <v>159</v>
      </c>
      <c r="H32" s="92" t="s">
        <v>6</v>
      </c>
      <c r="I32" s="82">
        <v>380</v>
      </c>
      <c r="J32" s="92" t="s">
        <v>133</v>
      </c>
      <c r="K32" s="97" t="s">
        <v>117</v>
      </c>
      <c r="L32" s="126"/>
      <c r="M32" s="69" t="s">
        <v>203</v>
      </c>
      <c r="N32" s="60"/>
      <c r="O32" s="46"/>
      <c r="P32" s="46"/>
      <c r="Q32" s="46"/>
      <c r="R32" s="46"/>
      <c r="S32" s="46"/>
      <c r="T32" s="61">
        <f t="shared" si="0"/>
        <v>0</v>
      </c>
      <c r="U32" s="55"/>
      <c r="V32" s="52">
        <f t="shared" si="1"/>
        <v>0</v>
      </c>
    </row>
    <row r="33" spans="1:29" s="43" customFormat="1" ht="117.75" customHeight="1" x14ac:dyDescent="0.35">
      <c r="A33" s="73">
        <v>27</v>
      </c>
      <c r="B33" s="79" t="s">
        <v>45</v>
      </c>
      <c r="C33" s="82" t="s">
        <v>4</v>
      </c>
      <c r="D33" s="86" t="s">
        <v>149</v>
      </c>
      <c r="E33" s="82" t="s">
        <v>220</v>
      </c>
      <c r="F33" s="92">
        <v>630</v>
      </c>
      <c r="G33" s="82" t="s">
        <v>160</v>
      </c>
      <c r="H33" s="92" t="s">
        <v>6</v>
      </c>
      <c r="I33" s="82">
        <v>380</v>
      </c>
      <c r="J33" s="103">
        <v>143313491000839</v>
      </c>
      <c r="K33" s="97" t="s">
        <v>118</v>
      </c>
      <c r="L33" s="126"/>
      <c r="M33" s="69" t="s">
        <v>231</v>
      </c>
      <c r="N33" s="60"/>
      <c r="O33" s="46"/>
      <c r="P33" s="46"/>
      <c r="Q33" s="46"/>
      <c r="R33" s="46"/>
      <c r="S33" s="46"/>
      <c r="T33" s="61">
        <f t="shared" si="0"/>
        <v>0</v>
      </c>
      <c r="U33" s="55"/>
      <c r="V33" s="52">
        <f t="shared" si="1"/>
        <v>0</v>
      </c>
    </row>
    <row r="34" spans="1:29" s="43" customFormat="1" ht="117.75" customHeight="1" x14ac:dyDescent="0.35">
      <c r="A34" s="73">
        <v>28</v>
      </c>
      <c r="B34" s="79" t="s">
        <v>42</v>
      </c>
      <c r="C34" s="82" t="s">
        <v>4</v>
      </c>
      <c r="D34" s="86" t="s">
        <v>150</v>
      </c>
      <c r="E34" s="98" t="s">
        <v>221</v>
      </c>
      <c r="F34" s="92">
        <v>400</v>
      </c>
      <c r="G34" s="82" t="s">
        <v>161</v>
      </c>
      <c r="H34" s="92" t="s">
        <v>6</v>
      </c>
      <c r="I34" s="82">
        <v>380</v>
      </c>
      <c r="J34" s="92" t="s">
        <v>134</v>
      </c>
      <c r="K34" s="97" t="s">
        <v>119</v>
      </c>
      <c r="L34" s="126"/>
      <c r="M34" s="69" t="s">
        <v>231</v>
      </c>
      <c r="N34" s="60"/>
      <c r="O34" s="46"/>
      <c r="P34" s="46"/>
      <c r="Q34" s="46"/>
      <c r="R34" s="46"/>
      <c r="S34" s="46"/>
      <c r="T34" s="61">
        <f t="shared" si="0"/>
        <v>0</v>
      </c>
      <c r="U34" s="55"/>
      <c r="V34" s="52">
        <f t="shared" si="1"/>
        <v>0</v>
      </c>
    </row>
    <row r="35" spans="1:29" s="43" customFormat="1" ht="117.75" customHeight="1" x14ac:dyDescent="0.35">
      <c r="A35" s="73">
        <v>29</v>
      </c>
      <c r="B35" s="79" t="s">
        <v>42</v>
      </c>
      <c r="C35" s="82" t="s">
        <v>4</v>
      </c>
      <c r="D35" s="86" t="s">
        <v>151</v>
      </c>
      <c r="E35" s="82" t="s">
        <v>211</v>
      </c>
      <c r="F35" s="92">
        <v>1000</v>
      </c>
      <c r="G35" s="82" t="s">
        <v>162</v>
      </c>
      <c r="H35" s="92" t="s">
        <v>6</v>
      </c>
      <c r="I35" s="82">
        <v>380</v>
      </c>
      <c r="J35" s="92" t="s">
        <v>135</v>
      </c>
      <c r="K35" s="97" t="s">
        <v>120</v>
      </c>
      <c r="L35" s="126"/>
      <c r="M35" s="69" t="s">
        <v>231</v>
      </c>
      <c r="N35" s="60"/>
      <c r="O35" s="46"/>
      <c r="P35" s="46"/>
      <c r="Q35" s="46"/>
      <c r="R35" s="46"/>
      <c r="S35" s="46"/>
      <c r="T35" s="61">
        <f t="shared" si="0"/>
        <v>0</v>
      </c>
      <c r="U35" s="55"/>
      <c r="V35" s="52">
        <f t="shared" si="1"/>
        <v>0</v>
      </c>
    </row>
    <row r="36" spans="1:29" s="43" customFormat="1" ht="117.75" customHeight="1" thickBot="1" x14ac:dyDescent="0.4">
      <c r="A36" s="73">
        <v>30</v>
      </c>
      <c r="B36" s="79" t="s">
        <v>42</v>
      </c>
      <c r="C36" s="82" t="s">
        <v>4</v>
      </c>
      <c r="D36" s="86" t="s">
        <v>152</v>
      </c>
      <c r="E36" s="82" t="s">
        <v>211</v>
      </c>
      <c r="F36" s="92">
        <v>1000</v>
      </c>
      <c r="G36" s="82" t="s">
        <v>163</v>
      </c>
      <c r="H36" s="92" t="s">
        <v>6</v>
      </c>
      <c r="I36" s="82">
        <v>380</v>
      </c>
      <c r="J36" s="92" t="s">
        <v>136</v>
      </c>
      <c r="K36" s="97" t="s">
        <v>121</v>
      </c>
      <c r="L36" s="126"/>
      <c r="M36" s="69" t="s">
        <v>231</v>
      </c>
      <c r="N36" s="60"/>
      <c r="O36" s="46"/>
      <c r="P36" s="46"/>
      <c r="Q36" s="46"/>
      <c r="R36" s="46"/>
      <c r="S36" s="46"/>
      <c r="T36" s="61">
        <f t="shared" si="0"/>
        <v>0</v>
      </c>
      <c r="U36" s="55"/>
      <c r="V36" s="52">
        <f t="shared" si="1"/>
        <v>0</v>
      </c>
    </row>
    <row r="37" spans="1:29" s="43" customFormat="1" ht="46.5" x14ac:dyDescent="0.35">
      <c r="A37" s="73">
        <v>31</v>
      </c>
      <c r="B37" s="76" t="s">
        <v>44</v>
      </c>
      <c r="C37" s="82" t="s">
        <v>4</v>
      </c>
      <c r="D37" s="86" t="s">
        <v>153</v>
      </c>
      <c r="E37" s="98" t="s">
        <v>206</v>
      </c>
      <c r="F37" s="92">
        <v>800</v>
      </c>
      <c r="G37" s="82">
        <v>15102902626</v>
      </c>
      <c r="H37" s="92" t="s">
        <v>6</v>
      </c>
      <c r="I37" s="82">
        <v>380</v>
      </c>
      <c r="J37" s="92" t="s">
        <v>137</v>
      </c>
      <c r="K37" s="97" t="s">
        <v>122</v>
      </c>
      <c r="L37" s="126"/>
      <c r="M37" s="71" t="s">
        <v>230</v>
      </c>
      <c r="N37" s="60"/>
      <c r="O37" s="46"/>
      <c r="P37" s="46"/>
      <c r="Q37" s="46"/>
      <c r="R37" s="46"/>
      <c r="S37" s="46"/>
      <c r="T37" s="61">
        <f t="shared" si="0"/>
        <v>0</v>
      </c>
      <c r="U37" s="55"/>
      <c r="V37" s="52">
        <f t="shared" si="1"/>
        <v>0</v>
      </c>
      <c r="W37" s="117"/>
    </row>
    <row r="38" spans="1:29" s="43" customFormat="1" ht="46.5" x14ac:dyDescent="0.35">
      <c r="A38" s="73">
        <v>32</v>
      </c>
      <c r="B38" s="79" t="s">
        <v>157</v>
      </c>
      <c r="C38" s="82" t="s">
        <v>4</v>
      </c>
      <c r="D38" s="86" t="s">
        <v>148</v>
      </c>
      <c r="E38" s="82" t="s">
        <v>147</v>
      </c>
      <c r="F38" s="92">
        <v>630</v>
      </c>
      <c r="G38" s="82" t="s">
        <v>164</v>
      </c>
      <c r="H38" s="92" t="s">
        <v>6</v>
      </c>
      <c r="I38" s="82">
        <v>380</v>
      </c>
      <c r="J38" s="92" t="s">
        <v>138</v>
      </c>
      <c r="K38" s="98" t="s">
        <v>123</v>
      </c>
      <c r="L38" s="126"/>
      <c r="M38" s="118" t="s">
        <v>230</v>
      </c>
      <c r="N38" s="60"/>
      <c r="O38" s="46"/>
      <c r="P38" s="46"/>
      <c r="Q38" s="46"/>
      <c r="R38" s="46"/>
      <c r="S38" s="46"/>
      <c r="T38" s="61">
        <f t="shared" si="0"/>
        <v>0</v>
      </c>
      <c r="U38" s="55"/>
      <c r="V38" s="52">
        <f t="shared" si="1"/>
        <v>0</v>
      </c>
    </row>
    <row r="39" spans="1:29" s="43" customFormat="1" ht="115.5" customHeight="1" x14ac:dyDescent="0.35">
      <c r="A39" s="73">
        <v>33</v>
      </c>
      <c r="B39" s="79" t="s">
        <v>42</v>
      </c>
      <c r="C39" s="82" t="s">
        <v>12</v>
      </c>
      <c r="D39" s="86" t="s">
        <v>154</v>
      </c>
      <c r="E39" s="82" t="s">
        <v>208</v>
      </c>
      <c r="F39" s="92">
        <v>630</v>
      </c>
      <c r="G39" s="82" t="s">
        <v>165</v>
      </c>
      <c r="H39" s="92" t="s">
        <v>6</v>
      </c>
      <c r="I39" s="82">
        <v>380</v>
      </c>
      <c r="J39" s="92" t="s">
        <v>139</v>
      </c>
      <c r="K39" s="99" t="s">
        <v>124</v>
      </c>
      <c r="L39" s="126"/>
      <c r="M39" s="69" t="s">
        <v>203</v>
      </c>
      <c r="N39" s="60"/>
      <c r="O39" s="46"/>
      <c r="P39" s="46"/>
      <c r="Q39" s="46"/>
      <c r="R39" s="46"/>
      <c r="S39" s="46"/>
      <c r="T39" s="61">
        <f t="shared" si="0"/>
        <v>0</v>
      </c>
      <c r="U39" s="55"/>
      <c r="V39" s="52">
        <f t="shared" si="1"/>
        <v>0</v>
      </c>
    </row>
    <row r="40" spans="1:29" s="43" customFormat="1" ht="115.5" customHeight="1" x14ac:dyDescent="0.35">
      <c r="A40" s="73">
        <v>34</v>
      </c>
      <c r="B40" s="79" t="s">
        <v>42</v>
      </c>
      <c r="C40" s="82" t="s">
        <v>12</v>
      </c>
      <c r="D40" s="86" t="s">
        <v>155</v>
      </c>
      <c r="E40" s="82" t="s">
        <v>211</v>
      </c>
      <c r="F40" s="92">
        <v>1000</v>
      </c>
      <c r="G40" s="82" t="s">
        <v>166</v>
      </c>
      <c r="H40" s="92" t="s">
        <v>6</v>
      </c>
      <c r="I40" s="82">
        <v>380</v>
      </c>
      <c r="J40" s="92" t="s">
        <v>140</v>
      </c>
      <c r="K40" s="99" t="s">
        <v>125</v>
      </c>
      <c r="L40" s="126"/>
      <c r="M40" s="69" t="s">
        <v>203</v>
      </c>
      <c r="N40" s="60"/>
      <c r="O40" s="46"/>
      <c r="P40" s="46"/>
      <c r="Q40" s="46"/>
      <c r="R40" s="46"/>
      <c r="S40" s="46"/>
      <c r="T40" s="61">
        <f>S40+R40+Q40+P40+O40+N40</f>
        <v>0</v>
      </c>
      <c r="U40" s="55"/>
      <c r="V40" s="52">
        <f t="shared" si="1"/>
        <v>0</v>
      </c>
    </row>
    <row r="41" spans="1:29" s="43" customFormat="1" ht="115.5" customHeight="1" x14ac:dyDescent="0.35">
      <c r="A41" s="73">
        <v>35</v>
      </c>
      <c r="B41" s="79" t="s">
        <v>42</v>
      </c>
      <c r="C41" s="82" t="s">
        <v>4</v>
      </c>
      <c r="D41" s="86" t="s">
        <v>156</v>
      </c>
      <c r="E41" s="82" t="s">
        <v>222</v>
      </c>
      <c r="F41" s="92">
        <v>250</v>
      </c>
      <c r="G41" s="82" t="s">
        <v>167</v>
      </c>
      <c r="H41" s="92" t="s">
        <v>6</v>
      </c>
      <c r="I41" s="82">
        <v>380</v>
      </c>
      <c r="J41" s="92" t="s">
        <v>141</v>
      </c>
      <c r="K41" s="98" t="s">
        <v>126</v>
      </c>
      <c r="L41" s="126"/>
      <c r="M41" s="69" t="s">
        <v>231</v>
      </c>
      <c r="N41" s="60"/>
      <c r="O41" s="46"/>
      <c r="P41" s="46"/>
      <c r="Q41" s="46"/>
      <c r="R41" s="46"/>
      <c r="S41" s="46"/>
      <c r="T41" s="61">
        <f t="shared" si="0"/>
        <v>0</v>
      </c>
      <c r="U41" s="55"/>
      <c r="V41" s="52">
        <f t="shared" si="1"/>
        <v>0</v>
      </c>
    </row>
    <row r="42" spans="1:29" s="43" customFormat="1" ht="115.5" customHeight="1" x14ac:dyDescent="0.35">
      <c r="A42" s="73">
        <v>36</v>
      </c>
      <c r="B42" s="79" t="s">
        <v>42</v>
      </c>
      <c r="C42" s="82" t="s">
        <v>4</v>
      </c>
      <c r="D42" s="86" t="s">
        <v>151</v>
      </c>
      <c r="E42" s="82" t="s">
        <v>223</v>
      </c>
      <c r="F42" s="92">
        <v>1200</v>
      </c>
      <c r="G42" s="82" t="s">
        <v>168</v>
      </c>
      <c r="H42" s="92" t="s">
        <v>6</v>
      </c>
      <c r="I42" s="82"/>
      <c r="J42" s="92" t="s">
        <v>142</v>
      </c>
      <c r="K42" s="98" t="s">
        <v>127</v>
      </c>
      <c r="L42" s="126"/>
      <c r="M42" s="69" t="s">
        <v>231</v>
      </c>
      <c r="N42" s="60"/>
      <c r="O42" s="46"/>
      <c r="P42" s="46"/>
      <c r="Q42" s="46"/>
      <c r="R42" s="46"/>
      <c r="S42" s="46"/>
      <c r="T42" s="61">
        <f t="shared" si="0"/>
        <v>0</v>
      </c>
      <c r="U42" s="55"/>
      <c r="V42" s="52">
        <f t="shared" si="1"/>
        <v>0</v>
      </c>
    </row>
    <row r="43" spans="1:29" s="43" customFormat="1" ht="115.5" customHeight="1" x14ac:dyDescent="0.35">
      <c r="A43" s="73">
        <v>37</v>
      </c>
      <c r="B43" s="79" t="s">
        <v>42</v>
      </c>
      <c r="C43" s="82" t="s">
        <v>4</v>
      </c>
      <c r="D43" s="86" t="s">
        <v>49</v>
      </c>
      <c r="E43" s="82" t="s">
        <v>222</v>
      </c>
      <c r="F43" s="92">
        <v>250</v>
      </c>
      <c r="G43" s="82" t="s">
        <v>169</v>
      </c>
      <c r="H43" s="92" t="s">
        <v>6</v>
      </c>
      <c r="I43" s="82"/>
      <c r="J43" s="92" t="s">
        <v>143</v>
      </c>
      <c r="K43" s="98" t="s">
        <v>128</v>
      </c>
      <c r="L43" s="126"/>
      <c r="M43" s="69" t="s">
        <v>231</v>
      </c>
      <c r="N43" s="60"/>
      <c r="O43" s="46"/>
      <c r="P43" s="46"/>
      <c r="Q43" s="46"/>
      <c r="R43" s="46"/>
      <c r="S43" s="46"/>
      <c r="T43" s="61">
        <f t="shared" si="0"/>
        <v>0</v>
      </c>
      <c r="U43" s="55"/>
      <c r="V43" s="52">
        <f t="shared" si="1"/>
        <v>0</v>
      </c>
    </row>
    <row r="44" spans="1:29" s="43" customFormat="1" ht="115.5" customHeight="1" x14ac:dyDescent="0.35">
      <c r="A44" s="73">
        <v>38</v>
      </c>
      <c r="B44" s="79" t="s">
        <v>157</v>
      </c>
      <c r="C44" s="82" t="s">
        <v>4</v>
      </c>
      <c r="D44" s="86" t="s">
        <v>39</v>
      </c>
      <c r="E44" s="82" t="s">
        <v>224</v>
      </c>
      <c r="F44" s="92">
        <v>400</v>
      </c>
      <c r="G44" s="82" t="s">
        <v>170</v>
      </c>
      <c r="H44" s="92" t="s">
        <v>6</v>
      </c>
      <c r="I44" s="82">
        <v>2247</v>
      </c>
      <c r="J44" s="92" t="s">
        <v>144</v>
      </c>
      <c r="K44" s="99" t="s">
        <v>129</v>
      </c>
      <c r="L44" s="126"/>
      <c r="M44" s="69" t="s">
        <v>231</v>
      </c>
      <c r="N44" s="60"/>
      <c r="O44" s="46"/>
      <c r="P44" s="46"/>
      <c r="Q44" s="46"/>
      <c r="R44" s="46"/>
      <c r="S44" s="46"/>
      <c r="T44" s="61">
        <f t="shared" si="0"/>
        <v>0</v>
      </c>
      <c r="U44" s="55"/>
      <c r="V44" s="52">
        <f t="shared" si="1"/>
        <v>0</v>
      </c>
    </row>
    <row r="45" spans="1:29" s="43" customFormat="1" ht="115.5" customHeight="1" x14ac:dyDescent="0.35">
      <c r="A45" s="73">
        <v>39</v>
      </c>
      <c r="B45" s="79" t="s">
        <v>42</v>
      </c>
      <c r="C45" s="82" t="s">
        <v>4</v>
      </c>
      <c r="D45" s="86" t="s">
        <v>49</v>
      </c>
      <c r="E45" s="82" t="s">
        <v>225</v>
      </c>
      <c r="F45" s="92">
        <v>1000</v>
      </c>
      <c r="G45" s="82" t="s">
        <v>171</v>
      </c>
      <c r="H45" s="92" t="s">
        <v>6</v>
      </c>
      <c r="I45" s="82">
        <v>2998</v>
      </c>
      <c r="J45" s="92" t="s">
        <v>145</v>
      </c>
      <c r="K45" s="99" t="s">
        <v>130</v>
      </c>
      <c r="L45" s="126"/>
      <c r="M45" s="69" t="s">
        <v>231</v>
      </c>
      <c r="N45" s="60"/>
      <c r="O45" s="46"/>
      <c r="P45" s="46"/>
      <c r="Q45" s="46"/>
      <c r="R45" s="46"/>
      <c r="S45" s="46"/>
      <c r="T45" s="61">
        <f t="shared" si="0"/>
        <v>0</v>
      </c>
      <c r="U45" s="55"/>
      <c r="V45" s="52">
        <f t="shared" si="1"/>
        <v>0</v>
      </c>
    </row>
    <row r="46" spans="1:29" s="43" customFormat="1" ht="115.5" customHeight="1" thickBot="1" x14ac:dyDescent="0.4">
      <c r="A46" s="74">
        <v>40</v>
      </c>
      <c r="B46" s="80" t="s">
        <v>42</v>
      </c>
      <c r="C46" s="84" t="s">
        <v>12</v>
      </c>
      <c r="D46" s="87" t="s">
        <v>154</v>
      </c>
      <c r="E46" s="84" t="s">
        <v>208</v>
      </c>
      <c r="F46" s="93">
        <v>630</v>
      </c>
      <c r="G46" s="84" t="s">
        <v>172</v>
      </c>
      <c r="H46" s="93" t="s">
        <v>6</v>
      </c>
      <c r="I46" s="84">
        <v>2998</v>
      </c>
      <c r="J46" s="93" t="s">
        <v>146</v>
      </c>
      <c r="K46" s="101" t="s">
        <v>131</v>
      </c>
      <c r="L46" s="127"/>
      <c r="M46" s="113" t="s">
        <v>203</v>
      </c>
      <c r="N46" s="63"/>
      <c r="O46" s="47"/>
      <c r="P46" s="47"/>
      <c r="Q46" s="47"/>
      <c r="R46" s="47"/>
      <c r="S46" s="47"/>
      <c r="T46" s="62">
        <f>S46+R46+Q46+P46+O46+N46</f>
        <v>0</v>
      </c>
      <c r="U46" s="56"/>
      <c r="V46" s="53">
        <f>U46+T46</f>
        <v>0</v>
      </c>
    </row>
    <row r="47" spans="1:29" s="12" customFormat="1" ht="31.5" customHeight="1" x14ac:dyDescent="0.35">
      <c r="A47" s="135" t="s">
        <v>200</v>
      </c>
      <c r="B47" s="135"/>
      <c r="C47" s="121" t="s">
        <v>199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48"/>
      <c r="X47" s="48"/>
      <c r="Y47" s="48"/>
      <c r="Z47" s="48"/>
      <c r="AA47" s="48"/>
      <c r="AB47" s="48"/>
      <c r="AC47" s="48"/>
    </row>
    <row r="48" spans="1:29" s="12" customFormat="1" ht="36" customHeight="1" x14ac:dyDescent="0.35">
      <c r="A48" s="41"/>
      <c r="B48" s="42"/>
      <c r="C48" s="122" t="s">
        <v>201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49"/>
      <c r="X48" s="49"/>
      <c r="Y48" s="49"/>
      <c r="Z48" s="49"/>
      <c r="AA48" s="49"/>
      <c r="AB48" s="49"/>
      <c r="AC48" s="49"/>
    </row>
    <row r="49" spans="1:23" s="12" customFormat="1" ht="20.25" customHeight="1" x14ac:dyDescent="0.35">
      <c r="A49" s="41"/>
      <c r="B49" s="42"/>
      <c r="C49" s="123" t="s">
        <v>193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3" s="1" customFormat="1" x14ac:dyDescent="0.35">
      <c r="A50" s="7"/>
      <c r="C50" s="110"/>
      <c r="D50" s="33"/>
      <c r="E50" s="33"/>
      <c r="F50" s="33"/>
      <c r="G50" s="34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116"/>
    </row>
    <row r="51" spans="1:23" s="1" customFormat="1" ht="25.5" customHeight="1" x14ac:dyDescent="0.3">
      <c r="A51" s="7"/>
      <c r="C51" s="8"/>
      <c r="E51" s="106" t="s">
        <v>21</v>
      </c>
      <c r="F51" s="124"/>
      <c r="G51" s="124"/>
      <c r="H51" s="143" t="s">
        <v>22</v>
      </c>
      <c r="I51" s="143"/>
      <c r="W51" s="116"/>
    </row>
    <row r="52" spans="1:23" s="1" customFormat="1" x14ac:dyDescent="0.35">
      <c r="A52" s="7"/>
      <c r="C52" s="8"/>
      <c r="E52" s="9"/>
      <c r="F52" s="131" t="s">
        <v>23</v>
      </c>
      <c r="G52" s="131"/>
      <c r="H52" s="33"/>
      <c r="I52" s="33"/>
      <c r="W52" s="116"/>
    </row>
    <row r="53" spans="1:23" s="1" customFormat="1" x14ac:dyDescent="0.35">
      <c r="A53" s="7"/>
      <c r="C53" s="8"/>
      <c r="F53" s="33"/>
      <c r="G53" s="34"/>
      <c r="H53" s="33"/>
      <c r="I53" s="33"/>
      <c r="W53" s="116"/>
    </row>
  </sheetData>
  <autoFilter ref="A6:AC49" xr:uid="{00000000-0001-0000-0000-000000000000}"/>
  <mergeCells count="26">
    <mergeCell ref="F52:G52"/>
    <mergeCell ref="A3:V3"/>
    <mergeCell ref="C4:C5"/>
    <mergeCell ref="B4:B5"/>
    <mergeCell ref="A4:A5"/>
    <mergeCell ref="A47:B47"/>
    <mergeCell ref="H4:H5"/>
    <mergeCell ref="F4:F5"/>
    <mergeCell ref="U4:U5"/>
    <mergeCell ref="V4:V5"/>
    <mergeCell ref="M4:M5"/>
    <mergeCell ref="E4:E5"/>
    <mergeCell ref="D4:D5"/>
    <mergeCell ref="N4:T4"/>
    <mergeCell ref="G4:G5"/>
    <mergeCell ref="H51:I51"/>
    <mergeCell ref="I4:I5"/>
    <mergeCell ref="C47:V47"/>
    <mergeCell ref="C48:V48"/>
    <mergeCell ref="C49:V49"/>
    <mergeCell ref="F51:G51"/>
    <mergeCell ref="L7:L30"/>
    <mergeCell ref="L31:L46"/>
    <mergeCell ref="K4:K5"/>
    <mergeCell ref="J4:J5"/>
    <mergeCell ref="L4:L5"/>
  </mergeCells>
  <conditionalFormatting sqref="G7">
    <cfRule type="duplicateValues" dxfId="29" priority="29"/>
    <cfRule type="duplicateValues" dxfId="28" priority="30"/>
  </conditionalFormatting>
  <conditionalFormatting sqref="G8">
    <cfRule type="duplicateValues" dxfId="27" priority="27"/>
    <cfRule type="duplicateValues" dxfId="26" priority="28"/>
  </conditionalFormatting>
  <conditionalFormatting sqref="G9">
    <cfRule type="duplicateValues" dxfId="25" priority="25"/>
    <cfRule type="duplicateValues" dxfId="24" priority="26"/>
  </conditionalFormatting>
  <conditionalFormatting sqref="G10">
    <cfRule type="duplicateValues" dxfId="23" priority="23"/>
    <cfRule type="duplicateValues" dxfId="22" priority="24"/>
  </conditionalFormatting>
  <conditionalFormatting sqref="G11">
    <cfRule type="duplicateValues" dxfId="21" priority="21"/>
    <cfRule type="duplicateValues" dxfId="20" priority="22"/>
  </conditionalFormatting>
  <conditionalFormatting sqref="G12">
    <cfRule type="duplicateValues" dxfId="19" priority="19"/>
    <cfRule type="duplicateValues" dxfId="18" priority="20"/>
  </conditionalFormatting>
  <conditionalFormatting sqref="G13">
    <cfRule type="duplicateValues" dxfId="17" priority="17"/>
    <cfRule type="duplicateValues" dxfId="16" priority="18"/>
  </conditionalFormatting>
  <conditionalFormatting sqref="G14">
    <cfRule type="duplicateValues" dxfId="15" priority="15"/>
    <cfRule type="duplicateValues" dxfId="14" priority="16"/>
  </conditionalFormatting>
  <conditionalFormatting sqref="G15">
    <cfRule type="duplicateValues" dxfId="13" priority="13"/>
    <cfRule type="duplicateValues" dxfId="12" priority="14"/>
  </conditionalFormatting>
  <conditionalFormatting sqref="G16">
    <cfRule type="duplicateValues" dxfId="11" priority="11"/>
    <cfRule type="duplicateValues" dxfId="10" priority="12"/>
  </conditionalFormatting>
  <conditionalFormatting sqref="G17">
    <cfRule type="duplicateValues" dxfId="9" priority="9"/>
    <cfRule type="duplicateValues" dxfId="8" priority="10"/>
  </conditionalFormatting>
  <conditionalFormatting sqref="G18">
    <cfRule type="duplicateValues" dxfId="7" priority="7"/>
    <cfRule type="duplicateValues" dxfId="6" priority="8"/>
  </conditionalFormatting>
  <conditionalFormatting sqref="G19:G20">
    <cfRule type="duplicateValues" dxfId="5" priority="5"/>
    <cfRule type="duplicateValues" dxfId="4" priority="6"/>
  </conditionalFormatting>
  <conditionalFormatting sqref="G21">
    <cfRule type="duplicateValues" dxfId="3" priority="3"/>
    <cfRule type="duplicateValues" dxfId="2" priority="4"/>
  </conditionalFormatting>
  <conditionalFormatting sqref="G22">
    <cfRule type="duplicateValues" dxfId="1" priority="1"/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2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>
      <selection activeCell="B9" sqref="B9"/>
    </sheetView>
  </sheetViews>
  <sheetFormatPr defaultColWidth="9.1796875" defaultRowHeight="13" x14ac:dyDescent="0.35"/>
  <cols>
    <col min="1" max="1" width="9.1796875" style="1"/>
    <col min="2" max="2" width="62.7265625" style="13" customWidth="1"/>
    <col min="3" max="3" width="13.54296875" style="1" customWidth="1"/>
    <col min="4" max="4" width="25.26953125" style="1" customWidth="1"/>
    <col min="5" max="16384" width="9.1796875" style="1"/>
  </cols>
  <sheetData>
    <row r="1" spans="1:4" ht="16.5" x14ac:dyDescent="0.35">
      <c r="D1" s="145" t="s">
        <v>24</v>
      </c>
    </row>
    <row r="2" spans="1:4" x14ac:dyDescent="0.35">
      <c r="D2" s="10" t="s">
        <v>25</v>
      </c>
    </row>
    <row r="3" spans="1:4" ht="28.5" customHeight="1" thickBot="1" x14ac:dyDescent="0.4">
      <c r="A3" s="144" t="s">
        <v>202</v>
      </c>
      <c r="B3" s="144"/>
      <c r="C3" s="144"/>
      <c r="D3" s="144"/>
    </row>
    <row r="4" spans="1:4" ht="23.25" customHeight="1" thickBot="1" x14ac:dyDescent="0.4">
      <c r="A4" s="4" t="s">
        <v>26</v>
      </c>
      <c r="B4" s="14" t="s">
        <v>27</v>
      </c>
      <c r="C4" s="4" t="s">
        <v>28</v>
      </c>
      <c r="D4" s="15" t="s">
        <v>188</v>
      </c>
    </row>
    <row r="5" spans="1:4" s="7" customFormat="1" ht="13.5" thickBot="1" x14ac:dyDescent="0.4">
      <c r="A5" s="16">
        <v>1</v>
      </c>
      <c r="B5" s="17">
        <v>2</v>
      </c>
      <c r="C5" s="16">
        <v>3</v>
      </c>
      <c r="D5" s="18">
        <v>4</v>
      </c>
    </row>
    <row r="6" spans="1:4" s="9" customFormat="1" ht="26.5" thickBot="1" x14ac:dyDescent="0.4">
      <c r="A6" s="4" t="s">
        <v>29</v>
      </c>
      <c r="B6" s="35" t="s">
        <v>227</v>
      </c>
      <c r="C6" s="36"/>
      <c r="D6" s="37"/>
    </row>
    <row r="7" spans="1:4" x14ac:dyDescent="0.35">
      <c r="A7" s="19" t="s">
        <v>13</v>
      </c>
      <c r="B7" s="20" t="s">
        <v>30</v>
      </c>
      <c r="C7" s="21" t="s">
        <v>31</v>
      </c>
      <c r="D7" s="22"/>
    </row>
    <row r="8" spans="1:4" x14ac:dyDescent="0.35">
      <c r="A8" s="23" t="s">
        <v>14</v>
      </c>
      <c r="B8" s="24"/>
      <c r="C8" s="23" t="s">
        <v>32</v>
      </c>
      <c r="D8" s="25"/>
    </row>
    <row r="9" spans="1:4" x14ac:dyDescent="0.35">
      <c r="A9" s="23" t="s">
        <v>18</v>
      </c>
      <c r="B9" s="24"/>
      <c r="C9" s="23" t="s">
        <v>33</v>
      </c>
      <c r="D9" s="25"/>
    </row>
    <row r="10" spans="1:4" x14ac:dyDescent="0.35">
      <c r="A10" s="23" t="s">
        <v>15</v>
      </c>
      <c r="B10" s="24"/>
      <c r="C10" s="23"/>
      <c r="D10" s="25"/>
    </row>
    <row r="11" spans="1:4" x14ac:dyDescent="0.35">
      <c r="A11" s="23" t="s">
        <v>19</v>
      </c>
      <c r="B11" s="24"/>
      <c r="C11" s="23"/>
      <c r="D11" s="25"/>
    </row>
    <row r="12" spans="1:4" x14ac:dyDescent="0.35">
      <c r="A12" s="23" t="s">
        <v>20</v>
      </c>
      <c r="B12" s="24"/>
      <c r="C12" s="23"/>
      <c r="D12" s="25"/>
    </row>
    <row r="13" spans="1:4" x14ac:dyDescent="0.35">
      <c r="A13" s="23" t="s">
        <v>16</v>
      </c>
      <c r="B13" s="24"/>
      <c r="C13" s="23"/>
      <c r="D13" s="25"/>
    </row>
    <row r="14" spans="1:4" x14ac:dyDescent="0.35">
      <c r="A14" s="23" t="s">
        <v>17</v>
      </c>
      <c r="B14" s="24"/>
      <c r="C14" s="23"/>
      <c r="D14" s="25"/>
    </row>
    <row r="15" spans="1:4" ht="13.5" thickBot="1" x14ac:dyDescent="0.4">
      <c r="A15" s="26" t="s">
        <v>33</v>
      </c>
      <c r="B15" s="27" t="s">
        <v>33</v>
      </c>
      <c r="C15" s="26"/>
      <c r="D15" s="28"/>
    </row>
    <row r="16" spans="1:4" s="9" customFormat="1" ht="13.5" thickBot="1" x14ac:dyDescent="0.4">
      <c r="A16" s="4" t="s">
        <v>34</v>
      </c>
      <c r="B16" s="35" t="s">
        <v>228</v>
      </c>
      <c r="C16" s="36"/>
      <c r="D16" s="37"/>
    </row>
    <row r="17" spans="1:4" x14ac:dyDescent="0.35">
      <c r="A17" s="29" t="s">
        <v>13</v>
      </c>
      <c r="B17" s="30" t="s">
        <v>30</v>
      </c>
      <c r="C17" s="29" t="s">
        <v>31</v>
      </c>
      <c r="D17" s="22"/>
    </row>
    <row r="18" spans="1:4" x14ac:dyDescent="0.35">
      <c r="A18" s="23" t="s">
        <v>14</v>
      </c>
      <c r="B18" s="24"/>
      <c r="C18" s="23" t="s">
        <v>32</v>
      </c>
      <c r="D18" s="25"/>
    </row>
    <row r="19" spans="1:4" x14ac:dyDescent="0.35">
      <c r="A19" s="23" t="s">
        <v>18</v>
      </c>
      <c r="B19" s="24"/>
      <c r="C19" s="23" t="s">
        <v>33</v>
      </c>
      <c r="D19" s="25"/>
    </row>
    <row r="20" spans="1:4" x14ac:dyDescent="0.35">
      <c r="A20" s="23" t="s">
        <v>15</v>
      </c>
      <c r="B20" s="24"/>
      <c r="C20" s="23"/>
      <c r="D20" s="25"/>
    </row>
    <row r="21" spans="1:4" x14ac:dyDescent="0.35">
      <c r="A21" s="23" t="s">
        <v>19</v>
      </c>
      <c r="B21" s="24"/>
      <c r="C21" s="23"/>
      <c r="D21" s="25"/>
    </row>
    <row r="22" spans="1:4" x14ac:dyDescent="0.35">
      <c r="A22" s="23" t="s">
        <v>20</v>
      </c>
      <c r="B22" s="24"/>
      <c r="C22" s="23"/>
      <c r="D22" s="25"/>
    </row>
    <row r="23" spans="1:4" x14ac:dyDescent="0.35">
      <c r="A23" s="23" t="s">
        <v>16</v>
      </c>
      <c r="B23" s="24"/>
      <c r="C23" s="23"/>
      <c r="D23" s="25"/>
    </row>
    <row r="24" spans="1:4" x14ac:dyDescent="0.35">
      <c r="A24" s="23" t="s">
        <v>17</v>
      </c>
      <c r="B24" s="24"/>
      <c r="C24" s="23"/>
      <c r="D24" s="25"/>
    </row>
    <row r="25" spans="1:4" ht="13.5" thickBot="1" x14ac:dyDescent="0.4">
      <c r="A25" s="26" t="s">
        <v>33</v>
      </c>
      <c r="B25" s="27" t="s">
        <v>33</v>
      </c>
      <c r="C25" s="26"/>
      <c r="D25" s="28"/>
    </row>
    <row r="26" spans="1:4" s="9" customFormat="1" ht="26.5" thickBot="1" x14ac:dyDescent="0.4">
      <c r="A26" s="4" t="s">
        <v>35</v>
      </c>
      <c r="B26" s="35" t="s">
        <v>229</v>
      </c>
      <c r="C26" s="36"/>
      <c r="D26" s="37"/>
    </row>
    <row r="27" spans="1:4" x14ac:dyDescent="0.35">
      <c r="A27" s="29" t="s">
        <v>13</v>
      </c>
      <c r="B27" s="30" t="s">
        <v>30</v>
      </c>
      <c r="C27" s="31" t="s">
        <v>31</v>
      </c>
      <c r="D27" s="22"/>
    </row>
    <row r="28" spans="1:4" x14ac:dyDescent="0.35">
      <c r="A28" s="23" t="s">
        <v>14</v>
      </c>
      <c r="B28" s="24"/>
      <c r="C28" s="23" t="s">
        <v>32</v>
      </c>
      <c r="D28" s="25"/>
    </row>
    <row r="29" spans="1:4" x14ac:dyDescent="0.35">
      <c r="A29" s="23" t="s">
        <v>18</v>
      </c>
      <c r="B29" s="24"/>
      <c r="C29" s="23" t="s">
        <v>33</v>
      </c>
      <c r="D29" s="25"/>
    </row>
    <row r="30" spans="1:4" x14ac:dyDescent="0.35">
      <c r="A30" s="23" t="s">
        <v>15</v>
      </c>
      <c r="B30" s="24"/>
      <c r="C30" s="23"/>
      <c r="D30" s="25"/>
    </row>
    <row r="31" spans="1:4" x14ac:dyDescent="0.35">
      <c r="A31" s="23" t="s">
        <v>19</v>
      </c>
      <c r="B31" s="24"/>
      <c r="C31" s="23"/>
      <c r="D31" s="25"/>
    </row>
    <row r="32" spans="1:4" x14ac:dyDescent="0.35">
      <c r="A32" s="23" t="s">
        <v>20</v>
      </c>
      <c r="B32" s="24"/>
      <c r="C32" s="23"/>
      <c r="D32" s="25"/>
    </row>
    <row r="33" spans="1:4" x14ac:dyDescent="0.35">
      <c r="A33" s="23" t="s">
        <v>16</v>
      </c>
      <c r="B33" s="24"/>
      <c r="C33" s="23"/>
      <c r="D33" s="25"/>
    </row>
    <row r="34" spans="1:4" x14ac:dyDescent="0.35">
      <c r="A34" s="23" t="s">
        <v>17</v>
      </c>
      <c r="B34" s="24"/>
      <c r="C34" s="23"/>
      <c r="D34" s="25"/>
    </row>
    <row r="35" spans="1:4" ht="13.5" thickBot="1" x14ac:dyDescent="0.4">
      <c r="A35" s="26" t="s">
        <v>33</v>
      </c>
      <c r="B35" s="27" t="s">
        <v>33</v>
      </c>
      <c r="C35" s="26"/>
      <c r="D35" s="28"/>
    </row>
    <row r="36" spans="1:4" x14ac:dyDescent="0.35">
      <c r="A36" s="38"/>
      <c r="B36" s="39"/>
      <c r="C36" s="38"/>
      <c r="D36" s="40"/>
    </row>
    <row r="37" spans="1:4" x14ac:dyDescent="0.35">
      <c r="A37" s="38"/>
      <c r="B37" s="39"/>
      <c r="C37" s="38"/>
      <c r="D37" s="40"/>
    </row>
    <row r="38" spans="1:4" x14ac:dyDescent="0.35">
      <c r="A38" s="38"/>
      <c r="B38" s="39"/>
      <c r="C38" s="38"/>
      <c r="D38" s="40"/>
    </row>
    <row r="39" spans="1:4" x14ac:dyDescent="0.35">
      <c r="D39" s="33"/>
    </row>
    <row r="40" spans="1:4" s="9" customFormat="1" x14ac:dyDescent="0.35">
      <c r="B40" s="9" t="s">
        <v>36</v>
      </c>
    </row>
    <row r="41" spans="1:4" s="9" customFormat="1" x14ac:dyDescent="0.35">
      <c r="B41" s="11" t="s">
        <v>37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3.2.1 </vt:lpstr>
      <vt:lpstr>3.2.2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2025-11-27T09:16:04Z</dcterms:modified>
</cp:coreProperties>
</file>